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workbookProtection workbookPassword="DEC8" lockStructure="1"/>
  <bookViews>
    <workbookView xWindow="0" yWindow="135" windowWidth="21720" windowHeight="10845" firstSheet="2" activeTab="2"/>
  </bookViews>
  <sheets>
    <sheet name="kalkulacie-8017360947" sheetId="5" state="hidden" r:id="rId1"/>
    <sheet name="list-4107746325" sheetId="6" state="hidden" r:id="rId2"/>
    <sheet name="Nutričná kalkulačka" sheetId="7" r:id="rId3"/>
  </sheets>
  <definedNames>
    <definedName name="Bravčové">'list-4107746325'!$B$3:$B$4</definedName>
    <definedName name="Detské">'list-4107746325'!$B$7:$B$8</definedName>
    <definedName name="Fastfood">'list-4107746325'!$B$9:$B$10</definedName>
    <definedName name="Hotové">'list-4107746325'!$B$11:$B$12</definedName>
    <definedName name="Hovädzie">'list-4107746325'!$B$13:$B$14</definedName>
    <definedName name="Hydina">'list-4107746325'!$B$15:$B$16</definedName>
    <definedName name="Jahňacie_teľacie">'list-4107746325'!$B$19:$B$20</definedName>
    <definedName name="Korenie">'list-4107746325'!$B$21:$B$22</definedName>
    <definedName name="Mlieko_vajcia">'list-4107746325'!$B$23:$B$24</definedName>
    <definedName name="Nápoje">'list-4107746325'!$B$25:$B$26</definedName>
    <definedName name="Obiloviny">'list-4107746325'!$B$5:$B$6</definedName>
    <definedName name="Očerstvenie">'list-4107746325'!$B$27:$B$28</definedName>
    <definedName name="Orechy_semená">'list-4107746325'!$B$29:$B$30</definedName>
    <definedName name="Ovocie">'list-4107746325'!$B$31:$B$32</definedName>
    <definedName name="Pečivo">'list-4107746325'!$B$33:$B$34</definedName>
    <definedName name="Polievky_omáčky">'list-4107746325'!$B$35:$B$36</definedName>
    <definedName name="Raňajky">'list-4107746325'!$B$37:$B$38</definedName>
    <definedName name="Reštaurácia">'list-4107746325'!$B$39:$B$40</definedName>
    <definedName name="Ryby_plody_mora">'list-4107746325'!$B$41:$B$42</definedName>
    <definedName name="Salámy">'list-4107746325'!$B$43:$B$44</definedName>
    <definedName name="Severoamerické">'list-4107746325'!$B$17:$B$18</definedName>
    <definedName name="skupina">'list-4107746325'!$D$3:$D$27</definedName>
    <definedName name="Sladkosti">'list-4107746325'!$B$45:$B$46</definedName>
    <definedName name="Strukoviny">'list-4107746325'!$B$47:$B$48</definedName>
    <definedName name="Tuky_oleje">'list-4107746325'!$B$49:$B$50</definedName>
    <definedName name="Zelenina">'list-4107746325'!$B$51:$B$52</definedName>
  </definedNames>
  <calcPr calcId="144525"/>
</workbook>
</file>

<file path=xl/calcChain.xml><?xml version="1.0" encoding="utf-8"?>
<calcChain xmlns="http://schemas.openxmlformats.org/spreadsheetml/2006/main">
  <c r="L34" i="7" l="1"/>
  <c r="L44" i="7"/>
  <c r="L45" i="7"/>
  <c r="L46" i="7"/>
  <c r="L47" i="7"/>
  <c r="L49" i="7"/>
  <c r="L50" i="7"/>
  <c r="L51" i="7"/>
  <c r="L52" i="7"/>
  <c r="L53" i="7"/>
  <c r="L54" i="7"/>
  <c r="L58" i="7"/>
  <c r="L59" i="7"/>
  <c r="BJ4" i="5"/>
  <c r="DR4" i="5" s="1"/>
  <c r="BJ5" i="5"/>
  <c r="DR5" i="5" s="1"/>
  <c r="BJ6" i="5"/>
  <c r="DR6" i="5" s="1"/>
  <c r="BJ7" i="5"/>
  <c r="DR7" i="5" s="1"/>
  <c r="BJ8" i="5"/>
  <c r="DR8" i="5" s="1"/>
  <c r="BJ9" i="5"/>
  <c r="DR9" i="5" s="1"/>
  <c r="BJ10" i="5"/>
  <c r="DR10" i="5" s="1"/>
  <c r="BJ11" i="5"/>
  <c r="DR11" i="5" s="1"/>
  <c r="BJ12" i="5"/>
  <c r="DR12" i="5" s="1"/>
  <c r="BJ13" i="5"/>
  <c r="DR13" i="5" s="1"/>
  <c r="BJ14" i="5"/>
  <c r="DR14" i="5" s="1"/>
  <c r="BJ15" i="5"/>
  <c r="DR15" i="5" s="1"/>
  <c r="BJ16" i="5"/>
  <c r="DR16" i="5" s="1"/>
  <c r="BJ17" i="5"/>
  <c r="DR17" i="5" s="1"/>
  <c r="BJ18" i="5"/>
  <c r="DR18" i="5" s="1"/>
  <c r="BJ19" i="5"/>
  <c r="DR19" i="5" s="1"/>
  <c r="BJ20" i="5"/>
  <c r="DR20" i="5" s="1"/>
  <c r="BJ21" i="5"/>
  <c r="DR21" i="5" s="1"/>
  <c r="BJ22" i="5"/>
  <c r="DR22" i="5" s="1"/>
  <c r="BJ23" i="5"/>
  <c r="DR23" i="5" s="1"/>
  <c r="BJ24" i="5"/>
  <c r="DR24" i="5" s="1"/>
  <c r="BJ25" i="5"/>
  <c r="DR25" i="5" s="1"/>
  <c r="BJ26" i="5"/>
  <c r="DR26" i="5" s="1"/>
  <c r="BJ27" i="5"/>
  <c r="DR27" i="5" s="1"/>
  <c r="BJ28" i="5"/>
  <c r="DR28" i="5" s="1"/>
  <c r="BJ29" i="5"/>
  <c r="DR29" i="5" s="1"/>
  <c r="BJ30" i="5"/>
  <c r="DR30" i="5" s="1"/>
  <c r="BJ31" i="5"/>
  <c r="DR31" i="5" s="1"/>
  <c r="BJ32" i="5"/>
  <c r="DR32" i="5" s="1"/>
  <c r="BJ33" i="5"/>
  <c r="DR33" i="5" s="1"/>
  <c r="BJ34" i="5"/>
  <c r="DR34" i="5" s="1"/>
  <c r="BJ35" i="5"/>
  <c r="DR35" i="5" s="1"/>
  <c r="BJ36" i="5"/>
  <c r="DR36" i="5" s="1"/>
  <c r="BJ37" i="5"/>
  <c r="DR37" i="5" s="1"/>
  <c r="BJ38" i="5"/>
  <c r="DR38" i="5" s="1"/>
  <c r="BJ39" i="5"/>
  <c r="DR39" i="5" s="1"/>
  <c r="BJ40" i="5"/>
  <c r="DR40" i="5" s="1"/>
  <c r="BJ41" i="5"/>
  <c r="DR41" i="5" s="1"/>
  <c r="BJ42" i="5"/>
  <c r="DR42" i="5" s="1"/>
  <c r="BJ43" i="5"/>
  <c r="DR43" i="5" s="1"/>
  <c r="BJ44" i="5"/>
  <c r="DR44" i="5" s="1"/>
  <c r="BJ45" i="5"/>
  <c r="DR45" i="5" s="1"/>
  <c r="BJ46" i="5"/>
  <c r="DR46" i="5" s="1"/>
  <c r="BJ47" i="5"/>
  <c r="DR47" i="5" s="1"/>
  <c r="BJ48" i="5"/>
  <c r="DR48" i="5" s="1"/>
  <c r="BJ49" i="5"/>
  <c r="DR49" i="5" s="1"/>
  <c r="BJ50" i="5"/>
  <c r="DR50" i="5" s="1"/>
  <c r="BJ51" i="5"/>
  <c r="DR51" i="5" s="1"/>
  <c r="BJ52" i="5"/>
  <c r="DR52" i="5" s="1"/>
  <c r="BJ3" i="5"/>
  <c r="BN3" i="5" s="1"/>
  <c r="DR3" i="5" l="1"/>
  <c r="BM52" i="5"/>
  <c r="BO52" i="5"/>
  <c r="BQ52" i="5"/>
  <c r="BS52" i="5"/>
  <c r="BU52" i="5"/>
  <c r="BW52" i="5"/>
  <c r="BY52" i="5"/>
  <c r="CA52" i="5"/>
  <c r="CC52" i="5"/>
  <c r="CE52" i="5"/>
  <c r="CG52" i="5"/>
  <c r="CI52" i="5"/>
  <c r="CK52" i="5"/>
  <c r="CM52" i="5"/>
  <c r="CO52" i="5"/>
  <c r="CQ52" i="5"/>
  <c r="CS52" i="5"/>
  <c r="CU52" i="5"/>
  <c r="CW52" i="5"/>
  <c r="CY52" i="5"/>
  <c r="DA52" i="5"/>
  <c r="DC52" i="5"/>
  <c r="DE52" i="5"/>
  <c r="DG52" i="5"/>
  <c r="DI52" i="5"/>
  <c r="DK52" i="5"/>
  <c r="DM52" i="5"/>
  <c r="DO52" i="5"/>
  <c r="DQ52" i="5"/>
  <c r="BL52" i="5"/>
  <c r="BN52" i="5"/>
  <c r="BP52" i="5"/>
  <c r="BR52" i="5"/>
  <c r="BT52" i="5"/>
  <c r="BV52" i="5"/>
  <c r="BX52" i="5"/>
  <c r="BZ52" i="5"/>
  <c r="CB52" i="5"/>
  <c r="CD52" i="5"/>
  <c r="CF52" i="5"/>
  <c r="CH52" i="5"/>
  <c r="CJ52" i="5"/>
  <c r="CL52" i="5"/>
  <c r="CN52" i="5"/>
  <c r="CP52" i="5"/>
  <c r="CR52" i="5"/>
  <c r="CT52" i="5"/>
  <c r="CV52" i="5"/>
  <c r="CX52" i="5"/>
  <c r="CZ52" i="5"/>
  <c r="DB52" i="5"/>
  <c r="DD52" i="5"/>
  <c r="DF52" i="5"/>
  <c r="DH52" i="5"/>
  <c r="DJ52" i="5"/>
  <c r="DL52" i="5"/>
  <c r="DN52" i="5"/>
  <c r="DP52" i="5"/>
  <c r="BM50" i="5"/>
  <c r="BO50" i="5"/>
  <c r="BQ50" i="5"/>
  <c r="BS50" i="5"/>
  <c r="BU50" i="5"/>
  <c r="BW50" i="5"/>
  <c r="BY50" i="5"/>
  <c r="CA50" i="5"/>
  <c r="CC50" i="5"/>
  <c r="CE50" i="5"/>
  <c r="CG50" i="5"/>
  <c r="CI50" i="5"/>
  <c r="CK50" i="5"/>
  <c r="CM50" i="5"/>
  <c r="CO50" i="5"/>
  <c r="CQ50" i="5"/>
  <c r="CS50" i="5"/>
  <c r="CU50" i="5"/>
  <c r="CW50" i="5"/>
  <c r="CY50" i="5"/>
  <c r="DA50" i="5"/>
  <c r="DC50" i="5"/>
  <c r="DE50" i="5"/>
  <c r="DG50" i="5"/>
  <c r="DI50" i="5"/>
  <c r="DK50" i="5"/>
  <c r="DM50" i="5"/>
  <c r="DO50" i="5"/>
  <c r="DQ50" i="5"/>
  <c r="BL50" i="5"/>
  <c r="BN50" i="5"/>
  <c r="BP50" i="5"/>
  <c r="BR50" i="5"/>
  <c r="BT50" i="5"/>
  <c r="BV50" i="5"/>
  <c r="BX50" i="5"/>
  <c r="BZ50" i="5"/>
  <c r="CB50" i="5"/>
  <c r="CD50" i="5"/>
  <c r="CF50" i="5"/>
  <c r="CH50" i="5"/>
  <c r="CJ50" i="5"/>
  <c r="CL50" i="5"/>
  <c r="CN50" i="5"/>
  <c r="CP50" i="5"/>
  <c r="CR50" i="5"/>
  <c r="CT50" i="5"/>
  <c r="CV50" i="5"/>
  <c r="CX50" i="5"/>
  <c r="CZ50" i="5"/>
  <c r="DB50" i="5"/>
  <c r="DD50" i="5"/>
  <c r="DF50" i="5"/>
  <c r="DH50" i="5"/>
  <c r="DJ50" i="5"/>
  <c r="DL50" i="5"/>
  <c r="DN50" i="5"/>
  <c r="DP50" i="5"/>
  <c r="BM48" i="5"/>
  <c r="BO48" i="5"/>
  <c r="BQ48" i="5"/>
  <c r="BS48" i="5"/>
  <c r="BU48" i="5"/>
  <c r="BW48" i="5"/>
  <c r="BY48" i="5"/>
  <c r="CA48" i="5"/>
  <c r="CC48" i="5"/>
  <c r="CE48" i="5"/>
  <c r="CG48" i="5"/>
  <c r="CI48" i="5"/>
  <c r="CK48" i="5"/>
  <c r="CM48" i="5"/>
  <c r="CO48" i="5"/>
  <c r="CQ48" i="5"/>
  <c r="CS48" i="5"/>
  <c r="CU48" i="5"/>
  <c r="CW48" i="5"/>
  <c r="CY48" i="5"/>
  <c r="DA48" i="5"/>
  <c r="DC48" i="5"/>
  <c r="DE48" i="5"/>
  <c r="DG48" i="5"/>
  <c r="DI48" i="5"/>
  <c r="DK48" i="5"/>
  <c r="DM48" i="5"/>
  <c r="DO48" i="5"/>
  <c r="DQ48" i="5"/>
  <c r="BL48" i="5"/>
  <c r="BN48" i="5"/>
  <c r="BP48" i="5"/>
  <c r="BR48" i="5"/>
  <c r="BT48" i="5"/>
  <c r="BV48" i="5"/>
  <c r="BX48" i="5"/>
  <c r="BZ48" i="5"/>
  <c r="CB48" i="5"/>
  <c r="CD48" i="5"/>
  <c r="CF48" i="5"/>
  <c r="CH48" i="5"/>
  <c r="CJ48" i="5"/>
  <c r="CL48" i="5"/>
  <c r="CN48" i="5"/>
  <c r="CP48" i="5"/>
  <c r="CR48" i="5"/>
  <c r="CT48" i="5"/>
  <c r="CV48" i="5"/>
  <c r="CX48" i="5"/>
  <c r="CZ48" i="5"/>
  <c r="DB48" i="5"/>
  <c r="DD48" i="5"/>
  <c r="DF48" i="5"/>
  <c r="DH48" i="5"/>
  <c r="DJ48" i="5"/>
  <c r="DL48" i="5"/>
  <c r="DN48" i="5"/>
  <c r="DP48" i="5"/>
  <c r="BM46" i="5"/>
  <c r="BO46" i="5"/>
  <c r="BQ46" i="5"/>
  <c r="BS46" i="5"/>
  <c r="BU46" i="5"/>
  <c r="BW46" i="5"/>
  <c r="BY46" i="5"/>
  <c r="CA46" i="5"/>
  <c r="CC46" i="5"/>
  <c r="CE46" i="5"/>
  <c r="CG46" i="5"/>
  <c r="CI46" i="5"/>
  <c r="CK46" i="5"/>
  <c r="CM46" i="5"/>
  <c r="CO46" i="5"/>
  <c r="CQ46" i="5"/>
  <c r="CS46" i="5"/>
  <c r="CU46" i="5"/>
  <c r="CW46" i="5"/>
  <c r="CY46" i="5"/>
  <c r="DA46" i="5"/>
  <c r="DC46" i="5"/>
  <c r="DE46" i="5"/>
  <c r="DG46" i="5"/>
  <c r="DI46" i="5"/>
  <c r="DK46" i="5"/>
  <c r="DM46" i="5"/>
  <c r="DO46" i="5"/>
  <c r="DQ46" i="5"/>
  <c r="BL46" i="5"/>
  <c r="BN46" i="5"/>
  <c r="BP46" i="5"/>
  <c r="BR46" i="5"/>
  <c r="BT46" i="5"/>
  <c r="BV46" i="5"/>
  <c r="BX46" i="5"/>
  <c r="BZ46" i="5"/>
  <c r="CB46" i="5"/>
  <c r="CD46" i="5"/>
  <c r="CF46" i="5"/>
  <c r="CH46" i="5"/>
  <c r="CJ46" i="5"/>
  <c r="CL46" i="5"/>
  <c r="CN46" i="5"/>
  <c r="CP46" i="5"/>
  <c r="CR46" i="5"/>
  <c r="CT46" i="5"/>
  <c r="CV46" i="5"/>
  <c r="CX46" i="5"/>
  <c r="CZ46" i="5"/>
  <c r="DB46" i="5"/>
  <c r="DD46" i="5"/>
  <c r="DF46" i="5"/>
  <c r="DH46" i="5"/>
  <c r="DJ46" i="5"/>
  <c r="DL46" i="5"/>
  <c r="DN46" i="5"/>
  <c r="DP46" i="5"/>
  <c r="BM44" i="5"/>
  <c r="BO44" i="5"/>
  <c r="BQ44" i="5"/>
  <c r="BS44" i="5"/>
  <c r="BU44" i="5"/>
  <c r="BW44" i="5"/>
  <c r="BY44" i="5"/>
  <c r="CA44" i="5"/>
  <c r="CC44" i="5"/>
  <c r="CE44" i="5"/>
  <c r="CG44" i="5"/>
  <c r="CI44" i="5"/>
  <c r="CK44" i="5"/>
  <c r="CM44" i="5"/>
  <c r="CO44" i="5"/>
  <c r="CQ44" i="5"/>
  <c r="CS44" i="5"/>
  <c r="CU44" i="5"/>
  <c r="CW44" i="5"/>
  <c r="CY44" i="5"/>
  <c r="DA44" i="5"/>
  <c r="DC44" i="5"/>
  <c r="DE44" i="5"/>
  <c r="DG44" i="5"/>
  <c r="DI44" i="5"/>
  <c r="DK44" i="5"/>
  <c r="DM44" i="5"/>
  <c r="DO44" i="5"/>
  <c r="DQ44" i="5"/>
  <c r="BL44" i="5"/>
  <c r="BN44" i="5"/>
  <c r="BP44" i="5"/>
  <c r="BR44" i="5"/>
  <c r="BT44" i="5"/>
  <c r="BV44" i="5"/>
  <c r="BX44" i="5"/>
  <c r="BZ44" i="5"/>
  <c r="CB44" i="5"/>
  <c r="CD44" i="5"/>
  <c r="CF44" i="5"/>
  <c r="CH44" i="5"/>
  <c r="CJ44" i="5"/>
  <c r="CL44" i="5"/>
  <c r="CN44" i="5"/>
  <c r="CP44" i="5"/>
  <c r="CR44" i="5"/>
  <c r="CT44" i="5"/>
  <c r="CV44" i="5"/>
  <c r="CX44" i="5"/>
  <c r="CZ44" i="5"/>
  <c r="DB44" i="5"/>
  <c r="DD44" i="5"/>
  <c r="DF44" i="5"/>
  <c r="DH44" i="5"/>
  <c r="DJ44" i="5"/>
  <c r="DL44" i="5"/>
  <c r="DN44" i="5"/>
  <c r="DP44" i="5"/>
  <c r="BM42" i="5"/>
  <c r="BO42" i="5"/>
  <c r="BQ42" i="5"/>
  <c r="BS42" i="5"/>
  <c r="BU42" i="5"/>
  <c r="BW42" i="5"/>
  <c r="BY42" i="5"/>
  <c r="CA42" i="5"/>
  <c r="CC42" i="5"/>
  <c r="CE42" i="5"/>
  <c r="CG42" i="5"/>
  <c r="CI42" i="5"/>
  <c r="CK42" i="5"/>
  <c r="CM42" i="5"/>
  <c r="CO42" i="5"/>
  <c r="CQ42" i="5"/>
  <c r="CS42" i="5"/>
  <c r="CU42" i="5"/>
  <c r="CW42" i="5"/>
  <c r="CY42" i="5"/>
  <c r="DA42" i="5"/>
  <c r="DC42" i="5"/>
  <c r="DE42" i="5"/>
  <c r="DG42" i="5"/>
  <c r="DI42" i="5"/>
  <c r="DK42" i="5"/>
  <c r="DM42" i="5"/>
  <c r="DO42" i="5"/>
  <c r="BL42" i="5"/>
  <c r="BN42" i="5"/>
  <c r="BP42" i="5"/>
  <c r="BR42" i="5"/>
  <c r="BT42" i="5"/>
  <c r="BV42" i="5"/>
  <c r="BX42" i="5"/>
  <c r="BZ42" i="5"/>
  <c r="CB42" i="5"/>
  <c r="CD42" i="5"/>
  <c r="CF42" i="5"/>
  <c r="CH42" i="5"/>
  <c r="CJ42" i="5"/>
  <c r="CL42" i="5"/>
  <c r="CN42" i="5"/>
  <c r="CP42" i="5"/>
  <c r="CR42" i="5"/>
  <c r="CT42" i="5"/>
  <c r="CV42" i="5"/>
  <c r="CX42" i="5"/>
  <c r="CZ42" i="5"/>
  <c r="DB42" i="5"/>
  <c r="DD42" i="5"/>
  <c r="DF42" i="5"/>
  <c r="DH42" i="5"/>
  <c r="DJ42" i="5"/>
  <c r="DL42" i="5"/>
  <c r="DN42" i="5"/>
  <c r="DQ42" i="5"/>
  <c r="DP42" i="5"/>
  <c r="BM40" i="5"/>
  <c r="BO40" i="5"/>
  <c r="BQ40" i="5"/>
  <c r="BS40" i="5"/>
  <c r="BU40" i="5"/>
  <c r="BW40" i="5"/>
  <c r="BY40" i="5"/>
  <c r="CA40" i="5"/>
  <c r="CC40" i="5"/>
  <c r="CE40" i="5"/>
  <c r="CG40" i="5"/>
  <c r="CI40" i="5"/>
  <c r="CK40" i="5"/>
  <c r="CM40" i="5"/>
  <c r="CO40" i="5"/>
  <c r="CQ40" i="5"/>
  <c r="CS40" i="5"/>
  <c r="CU40" i="5"/>
  <c r="CW40" i="5"/>
  <c r="CY40" i="5"/>
  <c r="DA40" i="5"/>
  <c r="DC40" i="5"/>
  <c r="DE40" i="5"/>
  <c r="DG40" i="5"/>
  <c r="DI40" i="5"/>
  <c r="DK40" i="5"/>
  <c r="DM40" i="5"/>
  <c r="DO40" i="5"/>
  <c r="DQ40" i="5"/>
  <c r="BL40" i="5"/>
  <c r="BN40" i="5"/>
  <c r="BP40" i="5"/>
  <c r="BR40" i="5"/>
  <c r="BT40" i="5"/>
  <c r="BV40" i="5"/>
  <c r="BX40" i="5"/>
  <c r="BZ40" i="5"/>
  <c r="CB40" i="5"/>
  <c r="CD40" i="5"/>
  <c r="CF40" i="5"/>
  <c r="CH40" i="5"/>
  <c r="CJ40" i="5"/>
  <c r="CL40" i="5"/>
  <c r="CN40" i="5"/>
  <c r="CP40" i="5"/>
  <c r="CR40" i="5"/>
  <c r="CT40" i="5"/>
  <c r="CV40" i="5"/>
  <c r="CX40" i="5"/>
  <c r="CZ40" i="5"/>
  <c r="DB40" i="5"/>
  <c r="DD40" i="5"/>
  <c r="DF40" i="5"/>
  <c r="DH40" i="5"/>
  <c r="DJ40" i="5"/>
  <c r="DL40" i="5"/>
  <c r="DN40" i="5"/>
  <c r="DP40" i="5"/>
  <c r="BM38" i="5"/>
  <c r="BO38" i="5"/>
  <c r="BQ38" i="5"/>
  <c r="BS38" i="5"/>
  <c r="BU38" i="5"/>
  <c r="BW38" i="5"/>
  <c r="BY38" i="5"/>
  <c r="CA38" i="5"/>
  <c r="CC38" i="5"/>
  <c r="CE38" i="5"/>
  <c r="CG38" i="5"/>
  <c r="CI38" i="5"/>
  <c r="CK38" i="5"/>
  <c r="CM38" i="5"/>
  <c r="CO38" i="5"/>
  <c r="CQ38" i="5"/>
  <c r="CS38" i="5"/>
  <c r="CU38" i="5"/>
  <c r="CW38" i="5"/>
  <c r="CY38" i="5"/>
  <c r="DA38" i="5"/>
  <c r="DC38" i="5"/>
  <c r="DE38" i="5"/>
  <c r="DG38" i="5"/>
  <c r="DI38" i="5"/>
  <c r="DK38" i="5"/>
  <c r="DM38" i="5"/>
  <c r="DO38" i="5"/>
  <c r="DQ38" i="5"/>
  <c r="BL38" i="5"/>
  <c r="BN38" i="5"/>
  <c r="BP38" i="5"/>
  <c r="BR38" i="5"/>
  <c r="BT38" i="5"/>
  <c r="BV38" i="5"/>
  <c r="BX38" i="5"/>
  <c r="BZ38" i="5"/>
  <c r="CB38" i="5"/>
  <c r="CD38" i="5"/>
  <c r="CF38" i="5"/>
  <c r="CH38" i="5"/>
  <c r="CJ38" i="5"/>
  <c r="CL38" i="5"/>
  <c r="CN38" i="5"/>
  <c r="CP38" i="5"/>
  <c r="CR38" i="5"/>
  <c r="CT38" i="5"/>
  <c r="CV38" i="5"/>
  <c r="CX38" i="5"/>
  <c r="CZ38" i="5"/>
  <c r="DB38" i="5"/>
  <c r="DD38" i="5"/>
  <c r="DF38" i="5"/>
  <c r="DH38" i="5"/>
  <c r="DJ38" i="5"/>
  <c r="DL38" i="5"/>
  <c r="DN38" i="5"/>
  <c r="DP38" i="5"/>
  <c r="BM36" i="5"/>
  <c r="BO36" i="5"/>
  <c r="BQ36" i="5"/>
  <c r="BS36" i="5"/>
  <c r="BU36" i="5"/>
  <c r="BW36" i="5"/>
  <c r="BY36" i="5"/>
  <c r="CA36" i="5"/>
  <c r="CC36" i="5"/>
  <c r="CE36" i="5"/>
  <c r="CG36" i="5"/>
  <c r="CI36" i="5"/>
  <c r="CK36" i="5"/>
  <c r="CM36" i="5"/>
  <c r="CO36" i="5"/>
  <c r="CQ36" i="5"/>
  <c r="CS36" i="5"/>
  <c r="CU36" i="5"/>
  <c r="CW36" i="5"/>
  <c r="CY36" i="5"/>
  <c r="DA36" i="5"/>
  <c r="DC36" i="5"/>
  <c r="DE36" i="5"/>
  <c r="DG36" i="5"/>
  <c r="DI36" i="5"/>
  <c r="DK36" i="5"/>
  <c r="DM36" i="5"/>
  <c r="DO36" i="5"/>
  <c r="DQ36" i="5"/>
  <c r="BL36" i="5"/>
  <c r="BN36" i="5"/>
  <c r="BP36" i="5"/>
  <c r="BR36" i="5"/>
  <c r="BT36" i="5"/>
  <c r="BV36" i="5"/>
  <c r="BX36" i="5"/>
  <c r="BZ36" i="5"/>
  <c r="CB36" i="5"/>
  <c r="CD36" i="5"/>
  <c r="CF36" i="5"/>
  <c r="CH36" i="5"/>
  <c r="CJ36" i="5"/>
  <c r="CL36" i="5"/>
  <c r="CN36" i="5"/>
  <c r="CP36" i="5"/>
  <c r="CR36" i="5"/>
  <c r="CT36" i="5"/>
  <c r="CV36" i="5"/>
  <c r="CX36" i="5"/>
  <c r="CZ36" i="5"/>
  <c r="DB36" i="5"/>
  <c r="DD36" i="5"/>
  <c r="DF36" i="5"/>
  <c r="DH36" i="5"/>
  <c r="DJ36" i="5"/>
  <c r="DL36" i="5"/>
  <c r="DN36" i="5"/>
  <c r="DP36" i="5"/>
  <c r="BM34" i="5"/>
  <c r="BO34" i="5"/>
  <c r="BQ34" i="5"/>
  <c r="BS34" i="5"/>
  <c r="BU34" i="5"/>
  <c r="BW34" i="5"/>
  <c r="BY34" i="5"/>
  <c r="CA34" i="5"/>
  <c r="CC34" i="5"/>
  <c r="CE34" i="5"/>
  <c r="CG34" i="5"/>
  <c r="CI34" i="5"/>
  <c r="CK34" i="5"/>
  <c r="CM34" i="5"/>
  <c r="CO34" i="5"/>
  <c r="CQ34" i="5"/>
  <c r="CS34" i="5"/>
  <c r="CU34" i="5"/>
  <c r="CW34" i="5"/>
  <c r="CY34" i="5"/>
  <c r="DA34" i="5"/>
  <c r="DC34" i="5"/>
  <c r="DE34" i="5"/>
  <c r="DG34" i="5"/>
  <c r="DI34" i="5"/>
  <c r="DK34" i="5"/>
  <c r="DM34" i="5"/>
  <c r="DO34" i="5"/>
  <c r="DQ34" i="5"/>
  <c r="BL34" i="5"/>
  <c r="BN34" i="5"/>
  <c r="BP34" i="5"/>
  <c r="BR34" i="5"/>
  <c r="BT34" i="5"/>
  <c r="BV34" i="5"/>
  <c r="BX34" i="5"/>
  <c r="BZ34" i="5"/>
  <c r="CB34" i="5"/>
  <c r="CD34" i="5"/>
  <c r="CF34" i="5"/>
  <c r="CH34" i="5"/>
  <c r="CJ34" i="5"/>
  <c r="CL34" i="5"/>
  <c r="CN34" i="5"/>
  <c r="CP34" i="5"/>
  <c r="CR34" i="5"/>
  <c r="CT34" i="5"/>
  <c r="CV34" i="5"/>
  <c r="CX34" i="5"/>
  <c r="CZ34" i="5"/>
  <c r="DB34" i="5"/>
  <c r="DD34" i="5"/>
  <c r="DF34" i="5"/>
  <c r="DH34" i="5"/>
  <c r="DJ34" i="5"/>
  <c r="DL34" i="5"/>
  <c r="DN34" i="5"/>
  <c r="DP34" i="5"/>
  <c r="BM32" i="5"/>
  <c r="BO32" i="5"/>
  <c r="BQ32" i="5"/>
  <c r="BS32" i="5"/>
  <c r="BU32" i="5"/>
  <c r="BW32" i="5"/>
  <c r="BY32" i="5"/>
  <c r="CA32" i="5"/>
  <c r="CC32" i="5"/>
  <c r="CE32" i="5"/>
  <c r="CG32" i="5"/>
  <c r="CI32" i="5"/>
  <c r="CK32" i="5"/>
  <c r="CM32" i="5"/>
  <c r="CO32" i="5"/>
  <c r="CQ32" i="5"/>
  <c r="CS32" i="5"/>
  <c r="CU32" i="5"/>
  <c r="CW32" i="5"/>
  <c r="CY32" i="5"/>
  <c r="DA32" i="5"/>
  <c r="DC32" i="5"/>
  <c r="DE32" i="5"/>
  <c r="DG32" i="5"/>
  <c r="DI32" i="5"/>
  <c r="DK32" i="5"/>
  <c r="DM32" i="5"/>
  <c r="DO32" i="5"/>
  <c r="DQ32" i="5"/>
  <c r="BL32" i="5"/>
  <c r="BN32" i="5"/>
  <c r="BP32" i="5"/>
  <c r="BR32" i="5"/>
  <c r="BT32" i="5"/>
  <c r="BV32" i="5"/>
  <c r="BX32" i="5"/>
  <c r="BZ32" i="5"/>
  <c r="CB32" i="5"/>
  <c r="CD32" i="5"/>
  <c r="CF32" i="5"/>
  <c r="CH32" i="5"/>
  <c r="CJ32" i="5"/>
  <c r="CL32" i="5"/>
  <c r="CN32" i="5"/>
  <c r="CP32" i="5"/>
  <c r="CR32" i="5"/>
  <c r="CT32" i="5"/>
  <c r="CV32" i="5"/>
  <c r="CX32" i="5"/>
  <c r="CZ32" i="5"/>
  <c r="DB32" i="5"/>
  <c r="DD32" i="5"/>
  <c r="DF32" i="5"/>
  <c r="DH32" i="5"/>
  <c r="DJ32" i="5"/>
  <c r="DL32" i="5"/>
  <c r="DN32" i="5"/>
  <c r="DP32" i="5"/>
  <c r="BL30" i="5"/>
  <c r="BN30" i="5"/>
  <c r="BP30" i="5"/>
  <c r="BR30" i="5"/>
  <c r="BT30" i="5"/>
  <c r="BV30" i="5"/>
  <c r="BX30" i="5"/>
  <c r="BZ30" i="5"/>
  <c r="CB30" i="5"/>
  <c r="CD30" i="5"/>
  <c r="CF30" i="5"/>
  <c r="CH30" i="5"/>
  <c r="CJ30" i="5"/>
  <c r="CL30" i="5"/>
  <c r="CN30" i="5"/>
  <c r="CP30" i="5"/>
  <c r="CR30" i="5"/>
  <c r="CT30" i="5"/>
  <c r="CV30" i="5"/>
  <c r="CX30" i="5"/>
  <c r="CZ30" i="5"/>
  <c r="DB30" i="5"/>
  <c r="DD30" i="5"/>
  <c r="DF30" i="5"/>
  <c r="DH30" i="5"/>
  <c r="DJ30" i="5"/>
  <c r="DL30" i="5"/>
  <c r="DN30" i="5"/>
  <c r="DP30" i="5"/>
  <c r="BM30" i="5"/>
  <c r="BO30" i="5"/>
  <c r="BQ30" i="5"/>
  <c r="BS30" i="5"/>
  <c r="BU30" i="5"/>
  <c r="BW30" i="5"/>
  <c r="BY30" i="5"/>
  <c r="CA30" i="5"/>
  <c r="CC30" i="5"/>
  <c r="CE30" i="5"/>
  <c r="CG30" i="5"/>
  <c r="CI30" i="5"/>
  <c r="CK30" i="5"/>
  <c r="CM30" i="5"/>
  <c r="CO30" i="5"/>
  <c r="CQ30" i="5"/>
  <c r="CS30" i="5"/>
  <c r="CU30" i="5"/>
  <c r="CW30" i="5"/>
  <c r="CY30" i="5"/>
  <c r="DA30" i="5"/>
  <c r="DC30" i="5"/>
  <c r="DE30" i="5"/>
  <c r="DG30" i="5"/>
  <c r="DI30" i="5"/>
  <c r="DK30" i="5"/>
  <c r="DM30" i="5"/>
  <c r="DO30" i="5"/>
  <c r="DQ30" i="5"/>
  <c r="BL28" i="5"/>
  <c r="BN28" i="5"/>
  <c r="BP28" i="5"/>
  <c r="BR28" i="5"/>
  <c r="BT28" i="5"/>
  <c r="BV28" i="5"/>
  <c r="BX28" i="5"/>
  <c r="BZ28" i="5"/>
  <c r="CB28" i="5"/>
  <c r="CD28" i="5"/>
  <c r="CF28" i="5"/>
  <c r="CH28" i="5"/>
  <c r="CJ28" i="5"/>
  <c r="CL28" i="5"/>
  <c r="CN28" i="5"/>
  <c r="CP28" i="5"/>
  <c r="CR28" i="5"/>
  <c r="CT28" i="5"/>
  <c r="CV28" i="5"/>
  <c r="CX28" i="5"/>
  <c r="CZ28" i="5"/>
  <c r="DB28" i="5"/>
  <c r="DD28" i="5"/>
  <c r="DF28" i="5"/>
  <c r="DH28" i="5"/>
  <c r="DJ28" i="5"/>
  <c r="DL28" i="5"/>
  <c r="DN28" i="5"/>
  <c r="DP28" i="5"/>
  <c r="BM28" i="5"/>
  <c r="BO28" i="5"/>
  <c r="BQ28" i="5"/>
  <c r="BS28" i="5"/>
  <c r="BU28" i="5"/>
  <c r="BW28" i="5"/>
  <c r="BY28" i="5"/>
  <c r="CA28" i="5"/>
  <c r="CC28" i="5"/>
  <c r="CE28" i="5"/>
  <c r="CG28" i="5"/>
  <c r="CI28" i="5"/>
  <c r="CK28" i="5"/>
  <c r="CM28" i="5"/>
  <c r="CO28" i="5"/>
  <c r="CQ28" i="5"/>
  <c r="CS28" i="5"/>
  <c r="CU28" i="5"/>
  <c r="CW28" i="5"/>
  <c r="CY28" i="5"/>
  <c r="DA28" i="5"/>
  <c r="DC28" i="5"/>
  <c r="DE28" i="5"/>
  <c r="DG28" i="5"/>
  <c r="DI28" i="5"/>
  <c r="DK28" i="5"/>
  <c r="DM28" i="5"/>
  <c r="DO28" i="5"/>
  <c r="DQ28" i="5"/>
  <c r="BL26" i="5"/>
  <c r="BN26" i="5"/>
  <c r="BP26" i="5"/>
  <c r="BR26" i="5"/>
  <c r="BT26" i="5"/>
  <c r="BV26" i="5"/>
  <c r="BX26" i="5"/>
  <c r="BZ26" i="5"/>
  <c r="CB26" i="5"/>
  <c r="CD26" i="5"/>
  <c r="CF26" i="5"/>
  <c r="CH26" i="5"/>
  <c r="CJ26" i="5"/>
  <c r="CL26" i="5"/>
  <c r="CN26" i="5"/>
  <c r="CP26" i="5"/>
  <c r="CR26" i="5"/>
  <c r="CT26" i="5"/>
  <c r="CV26" i="5"/>
  <c r="CX26" i="5"/>
  <c r="CZ26" i="5"/>
  <c r="DB26" i="5"/>
  <c r="DD26" i="5"/>
  <c r="DF26" i="5"/>
  <c r="DH26" i="5"/>
  <c r="DJ26" i="5"/>
  <c r="DL26" i="5"/>
  <c r="DN26" i="5"/>
  <c r="DP26" i="5"/>
  <c r="BM26" i="5"/>
  <c r="BO26" i="5"/>
  <c r="BQ26" i="5"/>
  <c r="BS26" i="5"/>
  <c r="BU26" i="5"/>
  <c r="BW26" i="5"/>
  <c r="BY26" i="5"/>
  <c r="CA26" i="5"/>
  <c r="CC26" i="5"/>
  <c r="CE26" i="5"/>
  <c r="CG26" i="5"/>
  <c r="CI26" i="5"/>
  <c r="CK26" i="5"/>
  <c r="CM26" i="5"/>
  <c r="CO26" i="5"/>
  <c r="CQ26" i="5"/>
  <c r="CS26" i="5"/>
  <c r="CU26" i="5"/>
  <c r="CW26" i="5"/>
  <c r="CY26" i="5"/>
  <c r="DA26" i="5"/>
  <c r="DC26" i="5"/>
  <c r="DE26" i="5"/>
  <c r="DG26" i="5"/>
  <c r="DI26" i="5"/>
  <c r="DK26" i="5"/>
  <c r="DM26" i="5"/>
  <c r="DO26" i="5"/>
  <c r="DQ26" i="5"/>
  <c r="BL24" i="5"/>
  <c r="BN24" i="5"/>
  <c r="BP24" i="5"/>
  <c r="BR24" i="5"/>
  <c r="BT24" i="5"/>
  <c r="BV24" i="5"/>
  <c r="BX24" i="5"/>
  <c r="BZ24" i="5"/>
  <c r="CB24" i="5"/>
  <c r="CD24" i="5"/>
  <c r="CF24" i="5"/>
  <c r="CH24" i="5"/>
  <c r="CJ24" i="5"/>
  <c r="CL24" i="5"/>
  <c r="CN24" i="5"/>
  <c r="CP24" i="5"/>
  <c r="CR24" i="5"/>
  <c r="CT24" i="5"/>
  <c r="CV24" i="5"/>
  <c r="CX24" i="5"/>
  <c r="CZ24" i="5"/>
  <c r="DB24" i="5"/>
  <c r="DD24" i="5"/>
  <c r="DF24" i="5"/>
  <c r="DH24" i="5"/>
  <c r="DJ24" i="5"/>
  <c r="DL24" i="5"/>
  <c r="DN24" i="5"/>
  <c r="DP24" i="5"/>
  <c r="BM24" i="5"/>
  <c r="BO24" i="5"/>
  <c r="BQ24" i="5"/>
  <c r="BS24" i="5"/>
  <c r="BU24" i="5"/>
  <c r="BW24" i="5"/>
  <c r="BY24" i="5"/>
  <c r="CA24" i="5"/>
  <c r="CC24" i="5"/>
  <c r="CE24" i="5"/>
  <c r="CG24" i="5"/>
  <c r="CI24" i="5"/>
  <c r="CK24" i="5"/>
  <c r="CM24" i="5"/>
  <c r="CO24" i="5"/>
  <c r="CQ24" i="5"/>
  <c r="CS24" i="5"/>
  <c r="CU24" i="5"/>
  <c r="CW24" i="5"/>
  <c r="CY24" i="5"/>
  <c r="DA24" i="5"/>
  <c r="DC24" i="5"/>
  <c r="DE24" i="5"/>
  <c r="DG24" i="5"/>
  <c r="DI24" i="5"/>
  <c r="DK24" i="5"/>
  <c r="DM24" i="5"/>
  <c r="DO24" i="5"/>
  <c r="DQ24" i="5"/>
  <c r="BL22" i="5"/>
  <c r="BN22" i="5"/>
  <c r="BP22" i="5"/>
  <c r="BR22" i="5"/>
  <c r="BT22" i="5"/>
  <c r="BV22" i="5"/>
  <c r="BX22" i="5"/>
  <c r="BZ22" i="5"/>
  <c r="CB22" i="5"/>
  <c r="CD22" i="5"/>
  <c r="CF22" i="5"/>
  <c r="CH22" i="5"/>
  <c r="CJ22" i="5"/>
  <c r="CL22" i="5"/>
  <c r="CN22" i="5"/>
  <c r="CP22" i="5"/>
  <c r="CR22" i="5"/>
  <c r="CT22" i="5"/>
  <c r="CV22" i="5"/>
  <c r="CX22" i="5"/>
  <c r="CZ22" i="5"/>
  <c r="DB22" i="5"/>
  <c r="DD22" i="5"/>
  <c r="DF22" i="5"/>
  <c r="DH22" i="5"/>
  <c r="DJ22" i="5"/>
  <c r="DL22" i="5"/>
  <c r="DN22" i="5"/>
  <c r="DP22" i="5"/>
  <c r="BM22" i="5"/>
  <c r="BO22" i="5"/>
  <c r="BQ22" i="5"/>
  <c r="BS22" i="5"/>
  <c r="BU22" i="5"/>
  <c r="BW22" i="5"/>
  <c r="BY22" i="5"/>
  <c r="CA22" i="5"/>
  <c r="CC22" i="5"/>
  <c r="CE22" i="5"/>
  <c r="CG22" i="5"/>
  <c r="CI22" i="5"/>
  <c r="CK22" i="5"/>
  <c r="CM22" i="5"/>
  <c r="CO22" i="5"/>
  <c r="CQ22" i="5"/>
  <c r="CS22" i="5"/>
  <c r="CU22" i="5"/>
  <c r="CW22" i="5"/>
  <c r="CY22" i="5"/>
  <c r="DA22" i="5"/>
  <c r="DC22" i="5"/>
  <c r="DE22" i="5"/>
  <c r="DG22" i="5"/>
  <c r="DI22" i="5"/>
  <c r="DK22" i="5"/>
  <c r="DM22" i="5"/>
  <c r="DO22" i="5"/>
  <c r="DQ22" i="5"/>
  <c r="BL20" i="5"/>
  <c r="BN20" i="5"/>
  <c r="BP20" i="5"/>
  <c r="BR20" i="5"/>
  <c r="BT20" i="5"/>
  <c r="BV20" i="5"/>
  <c r="BX20" i="5"/>
  <c r="BZ20" i="5"/>
  <c r="CB20" i="5"/>
  <c r="CD20" i="5"/>
  <c r="CF20" i="5"/>
  <c r="CH20" i="5"/>
  <c r="CJ20" i="5"/>
  <c r="CL20" i="5"/>
  <c r="CN20" i="5"/>
  <c r="CP20" i="5"/>
  <c r="CR20" i="5"/>
  <c r="CT20" i="5"/>
  <c r="CV20" i="5"/>
  <c r="CX20" i="5"/>
  <c r="CZ20" i="5"/>
  <c r="DB20" i="5"/>
  <c r="DD20" i="5"/>
  <c r="DF20" i="5"/>
  <c r="DH20" i="5"/>
  <c r="DJ20" i="5"/>
  <c r="DL20" i="5"/>
  <c r="DN20" i="5"/>
  <c r="DP20" i="5"/>
  <c r="BM20" i="5"/>
  <c r="BO20" i="5"/>
  <c r="BQ20" i="5"/>
  <c r="BS20" i="5"/>
  <c r="BU20" i="5"/>
  <c r="BW20" i="5"/>
  <c r="BY20" i="5"/>
  <c r="CA20" i="5"/>
  <c r="CC20" i="5"/>
  <c r="CE20" i="5"/>
  <c r="CG20" i="5"/>
  <c r="CI20" i="5"/>
  <c r="CK20" i="5"/>
  <c r="CM20" i="5"/>
  <c r="CO20" i="5"/>
  <c r="CQ20" i="5"/>
  <c r="CS20" i="5"/>
  <c r="CU20" i="5"/>
  <c r="CW20" i="5"/>
  <c r="CY20" i="5"/>
  <c r="DA20" i="5"/>
  <c r="DC20" i="5"/>
  <c r="DE20" i="5"/>
  <c r="DG20" i="5"/>
  <c r="DI20" i="5"/>
  <c r="DK20" i="5"/>
  <c r="DM20" i="5"/>
  <c r="DO20" i="5"/>
  <c r="DQ20" i="5"/>
  <c r="BM18" i="5"/>
  <c r="BO18" i="5"/>
  <c r="BQ18" i="5"/>
  <c r="BS18" i="5"/>
  <c r="BU18" i="5"/>
  <c r="BW18" i="5"/>
  <c r="BY18" i="5"/>
  <c r="CA18" i="5"/>
  <c r="CC18" i="5"/>
  <c r="CE18" i="5"/>
  <c r="CG18" i="5"/>
  <c r="CI18" i="5"/>
  <c r="CK18" i="5"/>
  <c r="CM18" i="5"/>
  <c r="CO18" i="5"/>
  <c r="CQ18" i="5"/>
  <c r="CS18" i="5"/>
  <c r="CU18" i="5"/>
  <c r="CW18" i="5"/>
  <c r="CY18" i="5"/>
  <c r="DA18" i="5"/>
  <c r="DC18" i="5"/>
  <c r="DE18" i="5"/>
  <c r="DG18" i="5"/>
  <c r="DI18" i="5"/>
  <c r="DK18" i="5"/>
  <c r="DM18" i="5"/>
  <c r="DO18" i="5"/>
  <c r="DQ18" i="5"/>
  <c r="BL18" i="5"/>
  <c r="BN18" i="5"/>
  <c r="BP18" i="5"/>
  <c r="BR18" i="5"/>
  <c r="BT18" i="5"/>
  <c r="BV18" i="5"/>
  <c r="BX18" i="5"/>
  <c r="BZ18" i="5"/>
  <c r="CB18" i="5"/>
  <c r="CD18" i="5"/>
  <c r="CF18" i="5"/>
  <c r="CH18" i="5"/>
  <c r="CJ18" i="5"/>
  <c r="CL18" i="5"/>
  <c r="CN18" i="5"/>
  <c r="CP18" i="5"/>
  <c r="CR18" i="5"/>
  <c r="CT18" i="5"/>
  <c r="CV18" i="5"/>
  <c r="CX18" i="5"/>
  <c r="CZ18" i="5"/>
  <c r="DB18" i="5"/>
  <c r="DD18" i="5"/>
  <c r="DF18" i="5"/>
  <c r="DH18" i="5"/>
  <c r="DJ18" i="5"/>
  <c r="DL18" i="5"/>
  <c r="DN18" i="5"/>
  <c r="DP18" i="5"/>
  <c r="BM16" i="5"/>
  <c r="BO16" i="5"/>
  <c r="BQ16" i="5"/>
  <c r="BS16" i="5"/>
  <c r="BU16" i="5"/>
  <c r="BW16" i="5"/>
  <c r="BY16" i="5"/>
  <c r="CA16" i="5"/>
  <c r="CC16" i="5"/>
  <c r="CE16" i="5"/>
  <c r="CG16" i="5"/>
  <c r="CI16" i="5"/>
  <c r="CK16" i="5"/>
  <c r="CM16" i="5"/>
  <c r="CO16" i="5"/>
  <c r="CQ16" i="5"/>
  <c r="CS16" i="5"/>
  <c r="CU16" i="5"/>
  <c r="CW16" i="5"/>
  <c r="CY16" i="5"/>
  <c r="DA16" i="5"/>
  <c r="DC16" i="5"/>
  <c r="DE16" i="5"/>
  <c r="DG16" i="5"/>
  <c r="DI16" i="5"/>
  <c r="DK16" i="5"/>
  <c r="DM16" i="5"/>
  <c r="DO16" i="5"/>
  <c r="DQ16" i="5"/>
  <c r="BL16" i="5"/>
  <c r="BN16" i="5"/>
  <c r="BP16" i="5"/>
  <c r="BR16" i="5"/>
  <c r="BT16" i="5"/>
  <c r="BV16" i="5"/>
  <c r="BX16" i="5"/>
  <c r="BZ16" i="5"/>
  <c r="CB16" i="5"/>
  <c r="CD16" i="5"/>
  <c r="CF16" i="5"/>
  <c r="CH16" i="5"/>
  <c r="CJ16" i="5"/>
  <c r="CL16" i="5"/>
  <c r="CN16" i="5"/>
  <c r="CP16" i="5"/>
  <c r="CR16" i="5"/>
  <c r="CT16" i="5"/>
  <c r="CV16" i="5"/>
  <c r="CX16" i="5"/>
  <c r="CZ16" i="5"/>
  <c r="DB16" i="5"/>
  <c r="DD16" i="5"/>
  <c r="DF16" i="5"/>
  <c r="DH16" i="5"/>
  <c r="DJ16" i="5"/>
  <c r="DL16" i="5"/>
  <c r="DN16" i="5"/>
  <c r="DP16" i="5"/>
  <c r="BM14" i="5"/>
  <c r="BO14" i="5"/>
  <c r="BQ14" i="5"/>
  <c r="BS14" i="5"/>
  <c r="BU14" i="5"/>
  <c r="BW14" i="5"/>
  <c r="BY14" i="5"/>
  <c r="CA14" i="5"/>
  <c r="CC14" i="5"/>
  <c r="CE14" i="5"/>
  <c r="CG14" i="5"/>
  <c r="CI14" i="5"/>
  <c r="CK14" i="5"/>
  <c r="CM14" i="5"/>
  <c r="CO14" i="5"/>
  <c r="CQ14" i="5"/>
  <c r="CS14" i="5"/>
  <c r="CU14" i="5"/>
  <c r="CW14" i="5"/>
  <c r="CY14" i="5"/>
  <c r="DA14" i="5"/>
  <c r="DC14" i="5"/>
  <c r="DE14" i="5"/>
  <c r="DG14" i="5"/>
  <c r="DI14" i="5"/>
  <c r="DK14" i="5"/>
  <c r="DM14" i="5"/>
  <c r="DO14" i="5"/>
  <c r="DQ14" i="5"/>
  <c r="BL14" i="5"/>
  <c r="BN14" i="5"/>
  <c r="BP14" i="5"/>
  <c r="BR14" i="5"/>
  <c r="BT14" i="5"/>
  <c r="BV14" i="5"/>
  <c r="BX14" i="5"/>
  <c r="BZ14" i="5"/>
  <c r="CB14" i="5"/>
  <c r="CD14" i="5"/>
  <c r="CF14" i="5"/>
  <c r="CH14" i="5"/>
  <c r="CJ14" i="5"/>
  <c r="CL14" i="5"/>
  <c r="CN14" i="5"/>
  <c r="CP14" i="5"/>
  <c r="CR14" i="5"/>
  <c r="CT14" i="5"/>
  <c r="CV14" i="5"/>
  <c r="CX14" i="5"/>
  <c r="CZ14" i="5"/>
  <c r="DB14" i="5"/>
  <c r="DD14" i="5"/>
  <c r="DF14" i="5"/>
  <c r="DH14" i="5"/>
  <c r="DJ14" i="5"/>
  <c r="DL14" i="5"/>
  <c r="DN14" i="5"/>
  <c r="DP14" i="5"/>
  <c r="BM12" i="5"/>
  <c r="BO12" i="5"/>
  <c r="BQ12" i="5"/>
  <c r="BS12" i="5"/>
  <c r="BU12" i="5"/>
  <c r="BW12" i="5"/>
  <c r="BY12" i="5"/>
  <c r="CA12" i="5"/>
  <c r="CC12" i="5"/>
  <c r="CE12" i="5"/>
  <c r="CG12" i="5"/>
  <c r="CI12" i="5"/>
  <c r="CK12" i="5"/>
  <c r="CM12" i="5"/>
  <c r="CO12" i="5"/>
  <c r="CQ12" i="5"/>
  <c r="CS12" i="5"/>
  <c r="CU12" i="5"/>
  <c r="CW12" i="5"/>
  <c r="CY12" i="5"/>
  <c r="DA12" i="5"/>
  <c r="DC12" i="5"/>
  <c r="DE12" i="5"/>
  <c r="DG12" i="5"/>
  <c r="DI12" i="5"/>
  <c r="DK12" i="5"/>
  <c r="DM12" i="5"/>
  <c r="DO12" i="5"/>
  <c r="DQ12" i="5"/>
  <c r="BL12" i="5"/>
  <c r="BN12" i="5"/>
  <c r="BP12" i="5"/>
  <c r="BR12" i="5"/>
  <c r="BT12" i="5"/>
  <c r="BV12" i="5"/>
  <c r="BX12" i="5"/>
  <c r="BZ12" i="5"/>
  <c r="CB12" i="5"/>
  <c r="CD12" i="5"/>
  <c r="CF12" i="5"/>
  <c r="CH12" i="5"/>
  <c r="CJ12" i="5"/>
  <c r="CL12" i="5"/>
  <c r="CN12" i="5"/>
  <c r="CP12" i="5"/>
  <c r="CR12" i="5"/>
  <c r="CT12" i="5"/>
  <c r="CV12" i="5"/>
  <c r="CX12" i="5"/>
  <c r="CZ12" i="5"/>
  <c r="DB12" i="5"/>
  <c r="DD12" i="5"/>
  <c r="DF12" i="5"/>
  <c r="DH12" i="5"/>
  <c r="DJ12" i="5"/>
  <c r="DL12" i="5"/>
  <c r="DN12" i="5"/>
  <c r="DP12" i="5"/>
  <c r="BM10" i="5"/>
  <c r="BO10" i="5"/>
  <c r="BQ10" i="5"/>
  <c r="BS10" i="5"/>
  <c r="BU10" i="5"/>
  <c r="BW10" i="5"/>
  <c r="BY10" i="5"/>
  <c r="CA10" i="5"/>
  <c r="CC10" i="5"/>
  <c r="CE10" i="5"/>
  <c r="CG10" i="5"/>
  <c r="CI10" i="5"/>
  <c r="CK10" i="5"/>
  <c r="CM10" i="5"/>
  <c r="CO10" i="5"/>
  <c r="CQ10" i="5"/>
  <c r="CS10" i="5"/>
  <c r="CU10" i="5"/>
  <c r="CW10" i="5"/>
  <c r="CY10" i="5"/>
  <c r="DA10" i="5"/>
  <c r="DC10" i="5"/>
  <c r="DE10" i="5"/>
  <c r="DG10" i="5"/>
  <c r="DI10" i="5"/>
  <c r="DK10" i="5"/>
  <c r="DM10" i="5"/>
  <c r="DO10" i="5"/>
  <c r="DQ10" i="5"/>
  <c r="BL10" i="5"/>
  <c r="BN10" i="5"/>
  <c r="BP10" i="5"/>
  <c r="BR10" i="5"/>
  <c r="BT10" i="5"/>
  <c r="BV10" i="5"/>
  <c r="BX10" i="5"/>
  <c r="BZ10" i="5"/>
  <c r="CB10" i="5"/>
  <c r="CD10" i="5"/>
  <c r="CF10" i="5"/>
  <c r="CH10" i="5"/>
  <c r="CJ10" i="5"/>
  <c r="CL10" i="5"/>
  <c r="CN10" i="5"/>
  <c r="CP10" i="5"/>
  <c r="CR10" i="5"/>
  <c r="CT10" i="5"/>
  <c r="CV10" i="5"/>
  <c r="CX10" i="5"/>
  <c r="CZ10" i="5"/>
  <c r="DB10" i="5"/>
  <c r="DD10" i="5"/>
  <c r="DF10" i="5"/>
  <c r="DH10" i="5"/>
  <c r="DJ10" i="5"/>
  <c r="DL10" i="5"/>
  <c r="DN10" i="5"/>
  <c r="DP10" i="5"/>
  <c r="BM8" i="5"/>
  <c r="BO8" i="5"/>
  <c r="BQ8" i="5"/>
  <c r="BS8" i="5"/>
  <c r="BU8" i="5"/>
  <c r="BW8" i="5"/>
  <c r="BY8" i="5"/>
  <c r="CA8" i="5"/>
  <c r="CC8" i="5"/>
  <c r="CE8" i="5"/>
  <c r="CG8" i="5"/>
  <c r="CI8" i="5"/>
  <c r="CK8" i="5"/>
  <c r="CM8" i="5"/>
  <c r="CO8" i="5"/>
  <c r="CQ8" i="5"/>
  <c r="CS8" i="5"/>
  <c r="CU8" i="5"/>
  <c r="CW8" i="5"/>
  <c r="CY8" i="5"/>
  <c r="DA8" i="5"/>
  <c r="DC8" i="5"/>
  <c r="DE8" i="5"/>
  <c r="DG8" i="5"/>
  <c r="DI8" i="5"/>
  <c r="DK8" i="5"/>
  <c r="DM8" i="5"/>
  <c r="DO8" i="5"/>
  <c r="DQ8" i="5"/>
  <c r="BL8" i="5"/>
  <c r="BN8" i="5"/>
  <c r="BP8" i="5"/>
  <c r="BR8" i="5"/>
  <c r="BT8" i="5"/>
  <c r="BV8" i="5"/>
  <c r="BX8" i="5"/>
  <c r="BZ8" i="5"/>
  <c r="CB8" i="5"/>
  <c r="CD8" i="5"/>
  <c r="CF8" i="5"/>
  <c r="CH8" i="5"/>
  <c r="CJ8" i="5"/>
  <c r="CL8" i="5"/>
  <c r="CN8" i="5"/>
  <c r="CP8" i="5"/>
  <c r="CR8" i="5"/>
  <c r="CT8" i="5"/>
  <c r="CV8" i="5"/>
  <c r="CX8" i="5"/>
  <c r="CZ8" i="5"/>
  <c r="DB8" i="5"/>
  <c r="DD8" i="5"/>
  <c r="DF8" i="5"/>
  <c r="DH8" i="5"/>
  <c r="DJ8" i="5"/>
  <c r="DL8" i="5"/>
  <c r="DN8" i="5"/>
  <c r="DP8" i="5"/>
  <c r="BM6" i="5"/>
  <c r="BO6" i="5"/>
  <c r="BQ6" i="5"/>
  <c r="BS6" i="5"/>
  <c r="BU6" i="5"/>
  <c r="BW6" i="5"/>
  <c r="BY6" i="5"/>
  <c r="CA6" i="5"/>
  <c r="CC6" i="5"/>
  <c r="CE6" i="5"/>
  <c r="CG6" i="5"/>
  <c r="CI6" i="5"/>
  <c r="CK6" i="5"/>
  <c r="CM6" i="5"/>
  <c r="CO6" i="5"/>
  <c r="CQ6" i="5"/>
  <c r="CS6" i="5"/>
  <c r="CU6" i="5"/>
  <c r="CW6" i="5"/>
  <c r="CY6" i="5"/>
  <c r="DA6" i="5"/>
  <c r="DC6" i="5"/>
  <c r="DE6" i="5"/>
  <c r="DG6" i="5"/>
  <c r="DI6" i="5"/>
  <c r="DK6" i="5"/>
  <c r="DM6" i="5"/>
  <c r="DO6" i="5"/>
  <c r="DQ6" i="5"/>
  <c r="BL6" i="5"/>
  <c r="BN6" i="5"/>
  <c r="BP6" i="5"/>
  <c r="BR6" i="5"/>
  <c r="BT6" i="5"/>
  <c r="BV6" i="5"/>
  <c r="BX6" i="5"/>
  <c r="BZ6" i="5"/>
  <c r="CB6" i="5"/>
  <c r="CD6" i="5"/>
  <c r="CF6" i="5"/>
  <c r="CH6" i="5"/>
  <c r="CJ6" i="5"/>
  <c r="CL6" i="5"/>
  <c r="CN6" i="5"/>
  <c r="CP6" i="5"/>
  <c r="CR6" i="5"/>
  <c r="CT6" i="5"/>
  <c r="CV6" i="5"/>
  <c r="CX6" i="5"/>
  <c r="CZ6" i="5"/>
  <c r="DB6" i="5"/>
  <c r="DD6" i="5"/>
  <c r="DF6" i="5"/>
  <c r="DH6" i="5"/>
  <c r="DJ6" i="5"/>
  <c r="DL6" i="5"/>
  <c r="DN6" i="5"/>
  <c r="DP6" i="5"/>
  <c r="BM4" i="5"/>
  <c r="BO4" i="5"/>
  <c r="BQ4" i="5"/>
  <c r="BS4" i="5"/>
  <c r="BU4" i="5"/>
  <c r="BW4" i="5"/>
  <c r="BY4" i="5"/>
  <c r="CA4" i="5"/>
  <c r="CC4" i="5"/>
  <c r="BL4" i="5"/>
  <c r="BN4" i="5"/>
  <c r="BP4" i="5"/>
  <c r="BR4" i="5"/>
  <c r="BT4" i="5"/>
  <c r="BV4" i="5"/>
  <c r="BX4" i="5"/>
  <c r="BZ4" i="5"/>
  <c r="CB4" i="5"/>
  <c r="CD4" i="5"/>
  <c r="CF4" i="5"/>
  <c r="CH4" i="5"/>
  <c r="CJ4" i="5"/>
  <c r="CL4" i="5"/>
  <c r="CN4" i="5"/>
  <c r="CP4" i="5"/>
  <c r="CR4" i="5"/>
  <c r="CT4" i="5"/>
  <c r="CV4" i="5"/>
  <c r="CX4" i="5"/>
  <c r="CZ4" i="5"/>
  <c r="DB4" i="5"/>
  <c r="DD4" i="5"/>
  <c r="DF4" i="5"/>
  <c r="DH4" i="5"/>
  <c r="DJ4" i="5"/>
  <c r="DL4" i="5"/>
  <c r="CG4" i="5"/>
  <c r="CK4" i="5"/>
  <c r="CO4" i="5"/>
  <c r="CS4" i="5"/>
  <c r="CW4" i="5"/>
  <c r="DA4" i="5"/>
  <c r="DE4" i="5"/>
  <c r="DI4" i="5"/>
  <c r="DM4" i="5"/>
  <c r="DO4" i="5"/>
  <c r="DQ4" i="5"/>
  <c r="CE4" i="5"/>
  <c r="CI4" i="5"/>
  <c r="CM4" i="5"/>
  <c r="CQ4" i="5"/>
  <c r="CU4" i="5"/>
  <c r="CY4" i="5"/>
  <c r="DC4" i="5"/>
  <c r="DG4" i="5"/>
  <c r="DK4" i="5"/>
  <c r="DN4" i="5"/>
  <c r="DP4" i="5"/>
  <c r="DQ3" i="5"/>
  <c r="DO3" i="5"/>
  <c r="DM3" i="5"/>
  <c r="DK3" i="5"/>
  <c r="DI3" i="5"/>
  <c r="DG3" i="5"/>
  <c r="DE3" i="5"/>
  <c r="DC3" i="5"/>
  <c r="DA3" i="5"/>
  <c r="CY3" i="5"/>
  <c r="CW3" i="5"/>
  <c r="CU3" i="5"/>
  <c r="CS3" i="5"/>
  <c r="CQ3" i="5"/>
  <c r="CO3" i="5"/>
  <c r="CM3" i="5"/>
  <c r="CK3" i="5"/>
  <c r="CI3" i="5"/>
  <c r="CG3" i="5"/>
  <c r="CE3" i="5"/>
  <c r="CC3" i="5"/>
  <c r="CA3" i="5"/>
  <c r="BY3" i="5"/>
  <c r="BW3" i="5"/>
  <c r="BU3" i="5"/>
  <c r="BS3" i="5"/>
  <c r="BQ3" i="5"/>
  <c r="BO3" i="5"/>
  <c r="BM3" i="5"/>
  <c r="BM51" i="5"/>
  <c r="BO51" i="5"/>
  <c r="BQ51" i="5"/>
  <c r="BS51" i="5"/>
  <c r="BU51" i="5"/>
  <c r="BW51" i="5"/>
  <c r="BY51" i="5"/>
  <c r="CA51" i="5"/>
  <c r="CC51" i="5"/>
  <c r="CE51" i="5"/>
  <c r="CG51" i="5"/>
  <c r="CI51" i="5"/>
  <c r="CK51" i="5"/>
  <c r="CM51" i="5"/>
  <c r="CO51" i="5"/>
  <c r="CQ51" i="5"/>
  <c r="CS51" i="5"/>
  <c r="CU51" i="5"/>
  <c r="CW51" i="5"/>
  <c r="CY51" i="5"/>
  <c r="DA51" i="5"/>
  <c r="DC51" i="5"/>
  <c r="DE51" i="5"/>
  <c r="DG51" i="5"/>
  <c r="DI51" i="5"/>
  <c r="DK51" i="5"/>
  <c r="DM51" i="5"/>
  <c r="DO51" i="5"/>
  <c r="DQ51" i="5"/>
  <c r="BL51" i="5"/>
  <c r="BN51" i="5"/>
  <c r="BP51" i="5"/>
  <c r="BR51" i="5"/>
  <c r="BT51" i="5"/>
  <c r="BV51" i="5"/>
  <c r="BX51" i="5"/>
  <c r="BZ51" i="5"/>
  <c r="CB51" i="5"/>
  <c r="CD51" i="5"/>
  <c r="CF51" i="5"/>
  <c r="CH51" i="5"/>
  <c r="CJ51" i="5"/>
  <c r="CL51" i="5"/>
  <c r="CN51" i="5"/>
  <c r="CP51" i="5"/>
  <c r="CR51" i="5"/>
  <c r="CT51" i="5"/>
  <c r="CV51" i="5"/>
  <c r="CX51" i="5"/>
  <c r="CZ51" i="5"/>
  <c r="DB51" i="5"/>
  <c r="DD51" i="5"/>
  <c r="DF51" i="5"/>
  <c r="DH51" i="5"/>
  <c r="DJ51" i="5"/>
  <c r="DL51" i="5"/>
  <c r="DN51" i="5"/>
  <c r="DP51" i="5"/>
  <c r="BM49" i="5"/>
  <c r="BO49" i="5"/>
  <c r="BQ49" i="5"/>
  <c r="BS49" i="5"/>
  <c r="BU49" i="5"/>
  <c r="BW49" i="5"/>
  <c r="BY49" i="5"/>
  <c r="CA49" i="5"/>
  <c r="CC49" i="5"/>
  <c r="CE49" i="5"/>
  <c r="CG49" i="5"/>
  <c r="CI49" i="5"/>
  <c r="CK49" i="5"/>
  <c r="CM49" i="5"/>
  <c r="CO49" i="5"/>
  <c r="CQ49" i="5"/>
  <c r="CS49" i="5"/>
  <c r="CU49" i="5"/>
  <c r="CW49" i="5"/>
  <c r="CY49" i="5"/>
  <c r="DA49" i="5"/>
  <c r="DC49" i="5"/>
  <c r="DE49" i="5"/>
  <c r="DG49" i="5"/>
  <c r="DI49" i="5"/>
  <c r="DK49" i="5"/>
  <c r="DM49" i="5"/>
  <c r="DO49" i="5"/>
  <c r="DQ49" i="5"/>
  <c r="BL49" i="5"/>
  <c r="BN49" i="5"/>
  <c r="BP49" i="5"/>
  <c r="BR49" i="5"/>
  <c r="BT49" i="5"/>
  <c r="BV49" i="5"/>
  <c r="BX49" i="5"/>
  <c r="BZ49" i="5"/>
  <c r="CB49" i="5"/>
  <c r="CD49" i="5"/>
  <c r="CF49" i="5"/>
  <c r="CH49" i="5"/>
  <c r="CJ49" i="5"/>
  <c r="CL49" i="5"/>
  <c r="CN49" i="5"/>
  <c r="CP49" i="5"/>
  <c r="CR49" i="5"/>
  <c r="CT49" i="5"/>
  <c r="CV49" i="5"/>
  <c r="CX49" i="5"/>
  <c r="CZ49" i="5"/>
  <c r="DB49" i="5"/>
  <c r="DD49" i="5"/>
  <c r="DF49" i="5"/>
  <c r="DH49" i="5"/>
  <c r="DJ49" i="5"/>
  <c r="DL49" i="5"/>
  <c r="DN49" i="5"/>
  <c r="DP49" i="5"/>
  <c r="BM47" i="5"/>
  <c r="BO47" i="5"/>
  <c r="BQ47" i="5"/>
  <c r="BS47" i="5"/>
  <c r="BU47" i="5"/>
  <c r="BW47" i="5"/>
  <c r="BY47" i="5"/>
  <c r="CA47" i="5"/>
  <c r="CC47" i="5"/>
  <c r="CE47" i="5"/>
  <c r="CG47" i="5"/>
  <c r="CI47" i="5"/>
  <c r="CK47" i="5"/>
  <c r="CM47" i="5"/>
  <c r="CO47" i="5"/>
  <c r="CQ47" i="5"/>
  <c r="CS47" i="5"/>
  <c r="CU47" i="5"/>
  <c r="CW47" i="5"/>
  <c r="CY47" i="5"/>
  <c r="DA47" i="5"/>
  <c r="DC47" i="5"/>
  <c r="DE47" i="5"/>
  <c r="DG47" i="5"/>
  <c r="DI47" i="5"/>
  <c r="DK47" i="5"/>
  <c r="DM47" i="5"/>
  <c r="DO47" i="5"/>
  <c r="DQ47" i="5"/>
  <c r="BL47" i="5"/>
  <c r="BN47" i="5"/>
  <c r="BP47" i="5"/>
  <c r="BR47" i="5"/>
  <c r="BT47" i="5"/>
  <c r="BV47" i="5"/>
  <c r="BX47" i="5"/>
  <c r="BZ47" i="5"/>
  <c r="CB47" i="5"/>
  <c r="CD47" i="5"/>
  <c r="CF47" i="5"/>
  <c r="CH47" i="5"/>
  <c r="CJ47" i="5"/>
  <c r="CL47" i="5"/>
  <c r="CN47" i="5"/>
  <c r="CP47" i="5"/>
  <c r="CR47" i="5"/>
  <c r="CT47" i="5"/>
  <c r="CV47" i="5"/>
  <c r="CX47" i="5"/>
  <c r="CZ47" i="5"/>
  <c r="DB47" i="5"/>
  <c r="DD47" i="5"/>
  <c r="DF47" i="5"/>
  <c r="DH47" i="5"/>
  <c r="DJ47" i="5"/>
  <c r="DL47" i="5"/>
  <c r="DN47" i="5"/>
  <c r="DP47" i="5"/>
  <c r="BM45" i="5"/>
  <c r="BO45" i="5"/>
  <c r="BQ45" i="5"/>
  <c r="BS45" i="5"/>
  <c r="BU45" i="5"/>
  <c r="BW45" i="5"/>
  <c r="BY45" i="5"/>
  <c r="CA45" i="5"/>
  <c r="CC45" i="5"/>
  <c r="CE45" i="5"/>
  <c r="CG45" i="5"/>
  <c r="CI45" i="5"/>
  <c r="CK45" i="5"/>
  <c r="CM45" i="5"/>
  <c r="CO45" i="5"/>
  <c r="CQ45" i="5"/>
  <c r="CS45" i="5"/>
  <c r="CU45" i="5"/>
  <c r="CW45" i="5"/>
  <c r="CY45" i="5"/>
  <c r="DA45" i="5"/>
  <c r="DC45" i="5"/>
  <c r="DE45" i="5"/>
  <c r="DG45" i="5"/>
  <c r="DI45" i="5"/>
  <c r="DK45" i="5"/>
  <c r="DM45" i="5"/>
  <c r="DO45" i="5"/>
  <c r="DQ45" i="5"/>
  <c r="BL45" i="5"/>
  <c r="BN45" i="5"/>
  <c r="BP45" i="5"/>
  <c r="BR45" i="5"/>
  <c r="BT45" i="5"/>
  <c r="BV45" i="5"/>
  <c r="BX45" i="5"/>
  <c r="BZ45" i="5"/>
  <c r="CB45" i="5"/>
  <c r="CD45" i="5"/>
  <c r="CF45" i="5"/>
  <c r="CH45" i="5"/>
  <c r="CJ45" i="5"/>
  <c r="CL45" i="5"/>
  <c r="CN45" i="5"/>
  <c r="CP45" i="5"/>
  <c r="CR45" i="5"/>
  <c r="CT45" i="5"/>
  <c r="CV45" i="5"/>
  <c r="CX45" i="5"/>
  <c r="CZ45" i="5"/>
  <c r="DB45" i="5"/>
  <c r="DD45" i="5"/>
  <c r="DF45" i="5"/>
  <c r="DH45" i="5"/>
  <c r="DJ45" i="5"/>
  <c r="DL45" i="5"/>
  <c r="DN45" i="5"/>
  <c r="DP45" i="5"/>
  <c r="BM43" i="5"/>
  <c r="BO43" i="5"/>
  <c r="BQ43" i="5"/>
  <c r="BS43" i="5"/>
  <c r="BU43" i="5"/>
  <c r="BW43" i="5"/>
  <c r="BY43" i="5"/>
  <c r="CA43" i="5"/>
  <c r="CC43" i="5"/>
  <c r="CE43" i="5"/>
  <c r="CG43" i="5"/>
  <c r="CI43" i="5"/>
  <c r="CK43" i="5"/>
  <c r="CM43" i="5"/>
  <c r="CO43" i="5"/>
  <c r="CQ43" i="5"/>
  <c r="CS43" i="5"/>
  <c r="CU43" i="5"/>
  <c r="CW43" i="5"/>
  <c r="CY43" i="5"/>
  <c r="DA43" i="5"/>
  <c r="DC43" i="5"/>
  <c r="DE43" i="5"/>
  <c r="DG43" i="5"/>
  <c r="DI43" i="5"/>
  <c r="DK43" i="5"/>
  <c r="DM43" i="5"/>
  <c r="DO43" i="5"/>
  <c r="DQ43" i="5"/>
  <c r="BL43" i="5"/>
  <c r="BN43" i="5"/>
  <c r="BP43" i="5"/>
  <c r="BR43" i="5"/>
  <c r="BT43" i="5"/>
  <c r="BV43" i="5"/>
  <c r="BX43" i="5"/>
  <c r="BZ43" i="5"/>
  <c r="CB43" i="5"/>
  <c r="CD43" i="5"/>
  <c r="CF43" i="5"/>
  <c r="CH43" i="5"/>
  <c r="CJ43" i="5"/>
  <c r="CL43" i="5"/>
  <c r="CN43" i="5"/>
  <c r="CP43" i="5"/>
  <c r="CR43" i="5"/>
  <c r="CT43" i="5"/>
  <c r="CV43" i="5"/>
  <c r="CX43" i="5"/>
  <c r="CZ43" i="5"/>
  <c r="DB43" i="5"/>
  <c r="DD43" i="5"/>
  <c r="DF43" i="5"/>
  <c r="DH43" i="5"/>
  <c r="DJ43" i="5"/>
  <c r="DL43" i="5"/>
  <c r="DN43" i="5"/>
  <c r="DP43" i="5"/>
  <c r="BM41" i="5"/>
  <c r="BO41" i="5"/>
  <c r="BQ41" i="5"/>
  <c r="BS41" i="5"/>
  <c r="BU41" i="5"/>
  <c r="BW41" i="5"/>
  <c r="BY41" i="5"/>
  <c r="CA41" i="5"/>
  <c r="CC41" i="5"/>
  <c r="CE41" i="5"/>
  <c r="CG41" i="5"/>
  <c r="CI41" i="5"/>
  <c r="CK41" i="5"/>
  <c r="CM41" i="5"/>
  <c r="CO41" i="5"/>
  <c r="CQ41" i="5"/>
  <c r="CS41" i="5"/>
  <c r="CU41" i="5"/>
  <c r="CW41" i="5"/>
  <c r="CY41" i="5"/>
  <c r="DA41" i="5"/>
  <c r="DC41" i="5"/>
  <c r="DE41" i="5"/>
  <c r="DG41" i="5"/>
  <c r="DI41" i="5"/>
  <c r="DK41" i="5"/>
  <c r="DM41" i="5"/>
  <c r="DO41" i="5"/>
  <c r="DQ41" i="5"/>
  <c r="BL41" i="5"/>
  <c r="BN41" i="5"/>
  <c r="BP41" i="5"/>
  <c r="BR41" i="5"/>
  <c r="BT41" i="5"/>
  <c r="BV41" i="5"/>
  <c r="BX41" i="5"/>
  <c r="BZ41" i="5"/>
  <c r="CB41" i="5"/>
  <c r="CD41" i="5"/>
  <c r="CF41" i="5"/>
  <c r="CH41" i="5"/>
  <c r="CJ41" i="5"/>
  <c r="CL41" i="5"/>
  <c r="CN41" i="5"/>
  <c r="CP41" i="5"/>
  <c r="CR41" i="5"/>
  <c r="CT41" i="5"/>
  <c r="CV41" i="5"/>
  <c r="CX41" i="5"/>
  <c r="CZ41" i="5"/>
  <c r="DB41" i="5"/>
  <c r="DD41" i="5"/>
  <c r="DF41" i="5"/>
  <c r="DH41" i="5"/>
  <c r="DJ41" i="5"/>
  <c r="DL41" i="5"/>
  <c r="DN41" i="5"/>
  <c r="DP41" i="5"/>
  <c r="BM39" i="5"/>
  <c r="BO39" i="5"/>
  <c r="BQ39" i="5"/>
  <c r="BS39" i="5"/>
  <c r="BU39" i="5"/>
  <c r="BW39" i="5"/>
  <c r="BY39" i="5"/>
  <c r="CA39" i="5"/>
  <c r="CC39" i="5"/>
  <c r="CE39" i="5"/>
  <c r="CG39" i="5"/>
  <c r="CI39" i="5"/>
  <c r="CK39" i="5"/>
  <c r="CM39" i="5"/>
  <c r="CO39" i="5"/>
  <c r="CQ39" i="5"/>
  <c r="CS39" i="5"/>
  <c r="CU39" i="5"/>
  <c r="CW39" i="5"/>
  <c r="CY39" i="5"/>
  <c r="DA39" i="5"/>
  <c r="DC39" i="5"/>
  <c r="DE39" i="5"/>
  <c r="DG39" i="5"/>
  <c r="DI39" i="5"/>
  <c r="DK39" i="5"/>
  <c r="DM39" i="5"/>
  <c r="DO39" i="5"/>
  <c r="DQ39" i="5"/>
  <c r="BL39" i="5"/>
  <c r="BN39" i="5"/>
  <c r="BP39" i="5"/>
  <c r="BR39" i="5"/>
  <c r="BT39" i="5"/>
  <c r="BV39" i="5"/>
  <c r="BX39" i="5"/>
  <c r="BZ39" i="5"/>
  <c r="CB39" i="5"/>
  <c r="CD39" i="5"/>
  <c r="CF39" i="5"/>
  <c r="CH39" i="5"/>
  <c r="CJ39" i="5"/>
  <c r="CL39" i="5"/>
  <c r="CN39" i="5"/>
  <c r="CP39" i="5"/>
  <c r="CR39" i="5"/>
  <c r="CT39" i="5"/>
  <c r="CV39" i="5"/>
  <c r="CX39" i="5"/>
  <c r="CZ39" i="5"/>
  <c r="DB39" i="5"/>
  <c r="DD39" i="5"/>
  <c r="DF39" i="5"/>
  <c r="DH39" i="5"/>
  <c r="DJ39" i="5"/>
  <c r="DL39" i="5"/>
  <c r="DN39" i="5"/>
  <c r="DP39" i="5"/>
  <c r="BM37" i="5"/>
  <c r="BO37" i="5"/>
  <c r="BQ37" i="5"/>
  <c r="BS37" i="5"/>
  <c r="BU37" i="5"/>
  <c r="BW37" i="5"/>
  <c r="BY37" i="5"/>
  <c r="CA37" i="5"/>
  <c r="CC37" i="5"/>
  <c r="CE37" i="5"/>
  <c r="CG37" i="5"/>
  <c r="CI37" i="5"/>
  <c r="CK37" i="5"/>
  <c r="CM37" i="5"/>
  <c r="CO37" i="5"/>
  <c r="CQ37" i="5"/>
  <c r="CS37" i="5"/>
  <c r="CU37" i="5"/>
  <c r="CW37" i="5"/>
  <c r="CY37" i="5"/>
  <c r="DA37" i="5"/>
  <c r="DC37" i="5"/>
  <c r="DE37" i="5"/>
  <c r="DG37" i="5"/>
  <c r="DI37" i="5"/>
  <c r="DK37" i="5"/>
  <c r="DM37" i="5"/>
  <c r="DO37" i="5"/>
  <c r="DQ37" i="5"/>
  <c r="BL37" i="5"/>
  <c r="BN37" i="5"/>
  <c r="BP37" i="5"/>
  <c r="BR37" i="5"/>
  <c r="BT37" i="5"/>
  <c r="BV37" i="5"/>
  <c r="BX37" i="5"/>
  <c r="BZ37" i="5"/>
  <c r="CB37" i="5"/>
  <c r="CD37" i="5"/>
  <c r="CF37" i="5"/>
  <c r="CH37" i="5"/>
  <c r="CJ37" i="5"/>
  <c r="CL37" i="5"/>
  <c r="CN37" i="5"/>
  <c r="CP37" i="5"/>
  <c r="CR37" i="5"/>
  <c r="CT37" i="5"/>
  <c r="CV37" i="5"/>
  <c r="CX37" i="5"/>
  <c r="CZ37" i="5"/>
  <c r="DB37" i="5"/>
  <c r="DD37" i="5"/>
  <c r="DF37" i="5"/>
  <c r="DH37" i="5"/>
  <c r="DJ37" i="5"/>
  <c r="DL37" i="5"/>
  <c r="DN37" i="5"/>
  <c r="DP37" i="5"/>
  <c r="BM35" i="5"/>
  <c r="BO35" i="5"/>
  <c r="BQ35" i="5"/>
  <c r="BS35" i="5"/>
  <c r="BU35" i="5"/>
  <c r="BW35" i="5"/>
  <c r="BY35" i="5"/>
  <c r="CA35" i="5"/>
  <c r="CC35" i="5"/>
  <c r="CE35" i="5"/>
  <c r="CG35" i="5"/>
  <c r="CI35" i="5"/>
  <c r="CK35" i="5"/>
  <c r="CM35" i="5"/>
  <c r="CO35" i="5"/>
  <c r="CQ35" i="5"/>
  <c r="CS35" i="5"/>
  <c r="CU35" i="5"/>
  <c r="CW35" i="5"/>
  <c r="CY35" i="5"/>
  <c r="DA35" i="5"/>
  <c r="DC35" i="5"/>
  <c r="DE35" i="5"/>
  <c r="DG35" i="5"/>
  <c r="DI35" i="5"/>
  <c r="DK35" i="5"/>
  <c r="DM35" i="5"/>
  <c r="DO35" i="5"/>
  <c r="DQ35" i="5"/>
  <c r="BL35" i="5"/>
  <c r="BN35" i="5"/>
  <c r="BP35" i="5"/>
  <c r="BR35" i="5"/>
  <c r="BT35" i="5"/>
  <c r="BV35" i="5"/>
  <c r="BX35" i="5"/>
  <c r="BZ35" i="5"/>
  <c r="CB35" i="5"/>
  <c r="CD35" i="5"/>
  <c r="CF35" i="5"/>
  <c r="CH35" i="5"/>
  <c r="CJ35" i="5"/>
  <c r="CL35" i="5"/>
  <c r="CN35" i="5"/>
  <c r="CP35" i="5"/>
  <c r="CR35" i="5"/>
  <c r="CT35" i="5"/>
  <c r="CV35" i="5"/>
  <c r="CX35" i="5"/>
  <c r="CZ35" i="5"/>
  <c r="DB35" i="5"/>
  <c r="DD35" i="5"/>
  <c r="DF35" i="5"/>
  <c r="DH35" i="5"/>
  <c r="DJ35" i="5"/>
  <c r="DL35" i="5"/>
  <c r="DN35" i="5"/>
  <c r="DP35" i="5"/>
  <c r="BM33" i="5"/>
  <c r="BO33" i="5"/>
  <c r="BQ33" i="5"/>
  <c r="BS33" i="5"/>
  <c r="BU33" i="5"/>
  <c r="BW33" i="5"/>
  <c r="BY33" i="5"/>
  <c r="CA33" i="5"/>
  <c r="CC33" i="5"/>
  <c r="CE33" i="5"/>
  <c r="CG33" i="5"/>
  <c r="CI33" i="5"/>
  <c r="CK33" i="5"/>
  <c r="CM33" i="5"/>
  <c r="CO33" i="5"/>
  <c r="CQ33" i="5"/>
  <c r="CS33" i="5"/>
  <c r="CU33" i="5"/>
  <c r="CW33" i="5"/>
  <c r="CY33" i="5"/>
  <c r="DA33" i="5"/>
  <c r="DC33" i="5"/>
  <c r="DE33" i="5"/>
  <c r="DG33" i="5"/>
  <c r="DI33" i="5"/>
  <c r="DK33" i="5"/>
  <c r="DM33" i="5"/>
  <c r="DO33" i="5"/>
  <c r="DQ33" i="5"/>
  <c r="BL33" i="5"/>
  <c r="BN33" i="5"/>
  <c r="BP33" i="5"/>
  <c r="BR33" i="5"/>
  <c r="BT33" i="5"/>
  <c r="BV33" i="5"/>
  <c r="BX33" i="5"/>
  <c r="BZ33" i="5"/>
  <c r="CB33" i="5"/>
  <c r="CD33" i="5"/>
  <c r="CF33" i="5"/>
  <c r="CH33" i="5"/>
  <c r="CJ33" i="5"/>
  <c r="CL33" i="5"/>
  <c r="CN33" i="5"/>
  <c r="CP33" i="5"/>
  <c r="CR33" i="5"/>
  <c r="CT33" i="5"/>
  <c r="CV33" i="5"/>
  <c r="CX33" i="5"/>
  <c r="CZ33" i="5"/>
  <c r="DB33" i="5"/>
  <c r="DD33" i="5"/>
  <c r="DF33" i="5"/>
  <c r="DH33" i="5"/>
  <c r="DJ33" i="5"/>
  <c r="DL33" i="5"/>
  <c r="DN33" i="5"/>
  <c r="DP33" i="5"/>
  <c r="BL31" i="5"/>
  <c r="BN31" i="5"/>
  <c r="BP31" i="5"/>
  <c r="BR31" i="5"/>
  <c r="BT31" i="5"/>
  <c r="BV31" i="5"/>
  <c r="BM31" i="5"/>
  <c r="BO31" i="5"/>
  <c r="BQ31" i="5"/>
  <c r="BS31" i="5"/>
  <c r="BU31" i="5"/>
  <c r="BW31" i="5"/>
  <c r="BY31" i="5"/>
  <c r="CA31" i="5"/>
  <c r="CC31" i="5"/>
  <c r="CE31" i="5"/>
  <c r="CG31" i="5"/>
  <c r="CI31" i="5"/>
  <c r="CK31" i="5"/>
  <c r="CM31" i="5"/>
  <c r="CO31" i="5"/>
  <c r="CQ31" i="5"/>
  <c r="CS31" i="5"/>
  <c r="CU31" i="5"/>
  <c r="CW31" i="5"/>
  <c r="CY31" i="5"/>
  <c r="DA31" i="5"/>
  <c r="DC31" i="5"/>
  <c r="DE31" i="5"/>
  <c r="DG31" i="5"/>
  <c r="DI31" i="5"/>
  <c r="DK31" i="5"/>
  <c r="DM31" i="5"/>
  <c r="DO31" i="5"/>
  <c r="DQ31" i="5"/>
  <c r="BX31" i="5"/>
  <c r="BZ31" i="5"/>
  <c r="CB31" i="5"/>
  <c r="CD31" i="5"/>
  <c r="CF31" i="5"/>
  <c r="CH31" i="5"/>
  <c r="CJ31" i="5"/>
  <c r="CL31" i="5"/>
  <c r="CN31" i="5"/>
  <c r="CP31" i="5"/>
  <c r="CR31" i="5"/>
  <c r="CT31" i="5"/>
  <c r="CV31" i="5"/>
  <c r="CX31" i="5"/>
  <c r="CZ31" i="5"/>
  <c r="DB31" i="5"/>
  <c r="DD31" i="5"/>
  <c r="DF31" i="5"/>
  <c r="DH31" i="5"/>
  <c r="DJ31" i="5"/>
  <c r="DL31" i="5"/>
  <c r="DN31" i="5"/>
  <c r="DP31" i="5"/>
  <c r="BL29" i="5"/>
  <c r="BN29" i="5"/>
  <c r="BP29" i="5"/>
  <c r="BR29" i="5"/>
  <c r="BT29" i="5"/>
  <c r="BV29" i="5"/>
  <c r="BX29" i="5"/>
  <c r="BZ29" i="5"/>
  <c r="CB29" i="5"/>
  <c r="CD29" i="5"/>
  <c r="CF29" i="5"/>
  <c r="CH29" i="5"/>
  <c r="CJ29" i="5"/>
  <c r="CL29" i="5"/>
  <c r="CN29" i="5"/>
  <c r="CP29" i="5"/>
  <c r="CR29" i="5"/>
  <c r="CT29" i="5"/>
  <c r="CV29" i="5"/>
  <c r="CX29" i="5"/>
  <c r="CZ29" i="5"/>
  <c r="DB29" i="5"/>
  <c r="DD29" i="5"/>
  <c r="DF29" i="5"/>
  <c r="DH29" i="5"/>
  <c r="DJ29" i="5"/>
  <c r="DL29" i="5"/>
  <c r="DN29" i="5"/>
  <c r="DP29" i="5"/>
  <c r="BM29" i="5"/>
  <c r="BO29" i="5"/>
  <c r="BQ29" i="5"/>
  <c r="BS29" i="5"/>
  <c r="BU29" i="5"/>
  <c r="BW29" i="5"/>
  <c r="BY29" i="5"/>
  <c r="CA29" i="5"/>
  <c r="CC29" i="5"/>
  <c r="CE29" i="5"/>
  <c r="CG29" i="5"/>
  <c r="CI29" i="5"/>
  <c r="CK29" i="5"/>
  <c r="CM29" i="5"/>
  <c r="CO29" i="5"/>
  <c r="CQ29" i="5"/>
  <c r="CS29" i="5"/>
  <c r="CU29" i="5"/>
  <c r="CW29" i="5"/>
  <c r="CY29" i="5"/>
  <c r="DA29" i="5"/>
  <c r="DC29" i="5"/>
  <c r="DE29" i="5"/>
  <c r="DG29" i="5"/>
  <c r="DI29" i="5"/>
  <c r="DK29" i="5"/>
  <c r="DM29" i="5"/>
  <c r="DO29" i="5"/>
  <c r="DQ29" i="5"/>
  <c r="BL27" i="5"/>
  <c r="BN27" i="5"/>
  <c r="BP27" i="5"/>
  <c r="BR27" i="5"/>
  <c r="BT27" i="5"/>
  <c r="BV27" i="5"/>
  <c r="BX27" i="5"/>
  <c r="BZ27" i="5"/>
  <c r="CB27" i="5"/>
  <c r="CD27" i="5"/>
  <c r="CF27" i="5"/>
  <c r="CH27" i="5"/>
  <c r="CJ27" i="5"/>
  <c r="CL27" i="5"/>
  <c r="CN27" i="5"/>
  <c r="CP27" i="5"/>
  <c r="CR27" i="5"/>
  <c r="CT27" i="5"/>
  <c r="CV27" i="5"/>
  <c r="CX27" i="5"/>
  <c r="CZ27" i="5"/>
  <c r="DB27" i="5"/>
  <c r="DD27" i="5"/>
  <c r="DF27" i="5"/>
  <c r="DH27" i="5"/>
  <c r="DJ27" i="5"/>
  <c r="DL27" i="5"/>
  <c r="DN27" i="5"/>
  <c r="DP27" i="5"/>
  <c r="BM27" i="5"/>
  <c r="BO27" i="5"/>
  <c r="BQ27" i="5"/>
  <c r="BS27" i="5"/>
  <c r="BU27" i="5"/>
  <c r="BW27" i="5"/>
  <c r="BY27" i="5"/>
  <c r="CA27" i="5"/>
  <c r="CC27" i="5"/>
  <c r="CE27" i="5"/>
  <c r="CG27" i="5"/>
  <c r="CI27" i="5"/>
  <c r="CK27" i="5"/>
  <c r="CM27" i="5"/>
  <c r="CO27" i="5"/>
  <c r="CQ27" i="5"/>
  <c r="CS27" i="5"/>
  <c r="CU27" i="5"/>
  <c r="CW27" i="5"/>
  <c r="CY27" i="5"/>
  <c r="DA27" i="5"/>
  <c r="DC27" i="5"/>
  <c r="DE27" i="5"/>
  <c r="DG27" i="5"/>
  <c r="DI27" i="5"/>
  <c r="DK27" i="5"/>
  <c r="DM27" i="5"/>
  <c r="DO27" i="5"/>
  <c r="DQ27" i="5"/>
  <c r="BL25" i="5"/>
  <c r="BN25" i="5"/>
  <c r="BP25" i="5"/>
  <c r="BR25" i="5"/>
  <c r="BT25" i="5"/>
  <c r="BV25" i="5"/>
  <c r="BX25" i="5"/>
  <c r="BZ25" i="5"/>
  <c r="CB25" i="5"/>
  <c r="CD25" i="5"/>
  <c r="CF25" i="5"/>
  <c r="CH25" i="5"/>
  <c r="CJ25" i="5"/>
  <c r="CL25" i="5"/>
  <c r="CN25" i="5"/>
  <c r="CP25" i="5"/>
  <c r="CR25" i="5"/>
  <c r="CT25" i="5"/>
  <c r="CV25" i="5"/>
  <c r="CX25" i="5"/>
  <c r="CZ25" i="5"/>
  <c r="DB25" i="5"/>
  <c r="DD25" i="5"/>
  <c r="DF25" i="5"/>
  <c r="DH25" i="5"/>
  <c r="DJ25" i="5"/>
  <c r="DL25" i="5"/>
  <c r="DN25" i="5"/>
  <c r="DP25" i="5"/>
  <c r="BM25" i="5"/>
  <c r="BO25" i="5"/>
  <c r="BQ25" i="5"/>
  <c r="BS25" i="5"/>
  <c r="BU25" i="5"/>
  <c r="BW25" i="5"/>
  <c r="BY25" i="5"/>
  <c r="CA25" i="5"/>
  <c r="CC25" i="5"/>
  <c r="CE25" i="5"/>
  <c r="CG25" i="5"/>
  <c r="CI25" i="5"/>
  <c r="CK25" i="5"/>
  <c r="CM25" i="5"/>
  <c r="CO25" i="5"/>
  <c r="CQ25" i="5"/>
  <c r="CS25" i="5"/>
  <c r="CU25" i="5"/>
  <c r="CW25" i="5"/>
  <c r="CY25" i="5"/>
  <c r="DA25" i="5"/>
  <c r="DC25" i="5"/>
  <c r="DE25" i="5"/>
  <c r="DG25" i="5"/>
  <c r="DI25" i="5"/>
  <c r="DK25" i="5"/>
  <c r="DM25" i="5"/>
  <c r="DO25" i="5"/>
  <c r="DQ25" i="5"/>
  <c r="BL23" i="5"/>
  <c r="BN23" i="5"/>
  <c r="BP23" i="5"/>
  <c r="BR23" i="5"/>
  <c r="BT23" i="5"/>
  <c r="BV23" i="5"/>
  <c r="BX23" i="5"/>
  <c r="BZ23" i="5"/>
  <c r="CB23" i="5"/>
  <c r="CD23" i="5"/>
  <c r="CF23" i="5"/>
  <c r="CH23" i="5"/>
  <c r="CJ23" i="5"/>
  <c r="CL23" i="5"/>
  <c r="CN23" i="5"/>
  <c r="CP23" i="5"/>
  <c r="CR23" i="5"/>
  <c r="CT23" i="5"/>
  <c r="CV23" i="5"/>
  <c r="CX23" i="5"/>
  <c r="CZ23" i="5"/>
  <c r="DB23" i="5"/>
  <c r="DD23" i="5"/>
  <c r="DF23" i="5"/>
  <c r="DH23" i="5"/>
  <c r="DJ23" i="5"/>
  <c r="DL23" i="5"/>
  <c r="DN23" i="5"/>
  <c r="DP23" i="5"/>
  <c r="BM23" i="5"/>
  <c r="BO23" i="5"/>
  <c r="BQ23" i="5"/>
  <c r="BS23" i="5"/>
  <c r="BU23" i="5"/>
  <c r="BW23" i="5"/>
  <c r="BY23" i="5"/>
  <c r="CA23" i="5"/>
  <c r="CC23" i="5"/>
  <c r="CE23" i="5"/>
  <c r="CG23" i="5"/>
  <c r="CI23" i="5"/>
  <c r="CK23" i="5"/>
  <c r="CM23" i="5"/>
  <c r="CO23" i="5"/>
  <c r="CQ23" i="5"/>
  <c r="CS23" i="5"/>
  <c r="CU23" i="5"/>
  <c r="CW23" i="5"/>
  <c r="CY23" i="5"/>
  <c r="DA23" i="5"/>
  <c r="DC23" i="5"/>
  <c r="DE23" i="5"/>
  <c r="DG23" i="5"/>
  <c r="DI23" i="5"/>
  <c r="DK23" i="5"/>
  <c r="DM23" i="5"/>
  <c r="DO23" i="5"/>
  <c r="DQ23" i="5"/>
  <c r="BL21" i="5"/>
  <c r="BN21" i="5"/>
  <c r="BP21" i="5"/>
  <c r="BR21" i="5"/>
  <c r="BT21" i="5"/>
  <c r="BV21" i="5"/>
  <c r="BX21" i="5"/>
  <c r="BZ21" i="5"/>
  <c r="CB21" i="5"/>
  <c r="CD21" i="5"/>
  <c r="CF21" i="5"/>
  <c r="CH21" i="5"/>
  <c r="CJ21" i="5"/>
  <c r="CL21" i="5"/>
  <c r="CN21" i="5"/>
  <c r="CP21" i="5"/>
  <c r="CR21" i="5"/>
  <c r="CT21" i="5"/>
  <c r="CV21" i="5"/>
  <c r="CX21" i="5"/>
  <c r="CZ21" i="5"/>
  <c r="DB21" i="5"/>
  <c r="DD21" i="5"/>
  <c r="DF21" i="5"/>
  <c r="DH21" i="5"/>
  <c r="DJ21" i="5"/>
  <c r="DL21" i="5"/>
  <c r="DN21" i="5"/>
  <c r="DP21" i="5"/>
  <c r="BM21" i="5"/>
  <c r="BO21" i="5"/>
  <c r="BQ21" i="5"/>
  <c r="BS21" i="5"/>
  <c r="BU21" i="5"/>
  <c r="BW21" i="5"/>
  <c r="BY21" i="5"/>
  <c r="CA21" i="5"/>
  <c r="CC21" i="5"/>
  <c r="CE21" i="5"/>
  <c r="CG21" i="5"/>
  <c r="CI21" i="5"/>
  <c r="CK21" i="5"/>
  <c r="CM21" i="5"/>
  <c r="CO21" i="5"/>
  <c r="CQ21" i="5"/>
  <c r="CS21" i="5"/>
  <c r="CU21" i="5"/>
  <c r="CW21" i="5"/>
  <c r="CY21" i="5"/>
  <c r="DA21" i="5"/>
  <c r="DC21" i="5"/>
  <c r="DE21" i="5"/>
  <c r="DG21" i="5"/>
  <c r="DI21" i="5"/>
  <c r="DK21" i="5"/>
  <c r="DM21" i="5"/>
  <c r="DO21" i="5"/>
  <c r="DQ21" i="5"/>
  <c r="BM19" i="5"/>
  <c r="BO19" i="5"/>
  <c r="BQ19" i="5"/>
  <c r="BS19" i="5"/>
  <c r="BU19" i="5"/>
  <c r="BW19" i="5"/>
  <c r="BY19" i="5"/>
  <c r="CA19" i="5"/>
  <c r="BL19" i="5"/>
  <c r="BN19" i="5"/>
  <c r="BP19" i="5"/>
  <c r="BR19" i="5"/>
  <c r="BT19" i="5"/>
  <c r="BV19" i="5"/>
  <c r="BX19" i="5"/>
  <c r="BZ19" i="5"/>
  <c r="CB19" i="5"/>
  <c r="CD19" i="5"/>
  <c r="CF19" i="5"/>
  <c r="CH19" i="5"/>
  <c r="CJ19" i="5"/>
  <c r="CL19" i="5"/>
  <c r="CN19" i="5"/>
  <c r="CP19" i="5"/>
  <c r="CR19" i="5"/>
  <c r="CT19" i="5"/>
  <c r="CV19" i="5"/>
  <c r="CE19" i="5"/>
  <c r="CI19" i="5"/>
  <c r="CM19" i="5"/>
  <c r="CQ19" i="5"/>
  <c r="CU19" i="5"/>
  <c r="CX19" i="5"/>
  <c r="CZ19" i="5"/>
  <c r="DB19" i="5"/>
  <c r="DD19" i="5"/>
  <c r="DF19" i="5"/>
  <c r="DH19" i="5"/>
  <c r="DJ19" i="5"/>
  <c r="DL19" i="5"/>
  <c r="DN19" i="5"/>
  <c r="DP19" i="5"/>
  <c r="CC19" i="5"/>
  <c r="CG19" i="5"/>
  <c r="CK19" i="5"/>
  <c r="CO19" i="5"/>
  <c r="CS19" i="5"/>
  <c r="CW19" i="5"/>
  <c r="CY19" i="5"/>
  <c r="DA19" i="5"/>
  <c r="DC19" i="5"/>
  <c r="DE19" i="5"/>
  <c r="DG19" i="5"/>
  <c r="DI19" i="5"/>
  <c r="DK19" i="5"/>
  <c r="DM19" i="5"/>
  <c r="DO19" i="5"/>
  <c r="DQ19" i="5"/>
  <c r="BM17" i="5"/>
  <c r="BO17" i="5"/>
  <c r="BQ17" i="5"/>
  <c r="BS17" i="5"/>
  <c r="BU17" i="5"/>
  <c r="BW17" i="5"/>
  <c r="BY17" i="5"/>
  <c r="CA17" i="5"/>
  <c r="CC17" i="5"/>
  <c r="CE17" i="5"/>
  <c r="CG17" i="5"/>
  <c r="CI17" i="5"/>
  <c r="CK17" i="5"/>
  <c r="CM17" i="5"/>
  <c r="CO17" i="5"/>
  <c r="CQ17" i="5"/>
  <c r="CS17" i="5"/>
  <c r="CU17" i="5"/>
  <c r="CW17" i="5"/>
  <c r="CY17" i="5"/>
  <c r="DA17" i="5"/>
  <c r="DC17" i="5"/>
  <c r="DE17" i="5"/>
  <c r="DG17" i="5"/>
  <c r="DI17" i="5"/>
  <c r="DK17" i="5"/>
  <c r="DM17" i="5"/>
  <c r="DO17" i="5"/>
  <c r="DQ17" i="5"/>
  <c r="BL17" i="5"/>
  <c r="BN17" i="5"/>
  <c r="BP17" i="5"/>
  <c r="BR17" i="5"/>
  <c r="BT17" i="5"/>
  <c r="BV17" i="5"/>
  <c r="BX17" i="5"/>
  <c r="BZ17" i="5"/>
  <c r="CB17" i="5"/>
  <c r="CD17" i="5"/>
  <c r="CF17" i="5"/>
  <c r="CH17" i="5"/>
  <c r="CJ17" i="5"/>
  <c r="CL17" i="5"/>
  <c r="CN17" i="5"/>
  <c r="CP17" i="5"/>
  <c r="CR17" i="5"/>
  <c r="CT17" i="5"/>
  <c r="CV17" i="5"/>
  <c r="CX17" i="5"/>
  <c r="CZ17" i="5"/>
  <c r="DB17" i="5"/>
  <c r="DD17" i="5"/>
  <c r="DF17" i="5"/>
  <c r="DH17" i="5"/>
  <c r="DJ17" i="5"/>
  <c r="DL17" i="5"/>
  <c r="DN17" i="5"/>
  <c r="DP17" i="5"/>
  <c r="BM15" i="5"/>
  <c r="BO15" i="5"/>
  <c r="BQ15" i="5"/>
  <c r="BS15" i="5"/>
  <c r="BU15" i="5"/>
  <c r="BW15" i="5"/>
  <c r="BY15" i="5"/>
  <c r="CA15" i="5"/>
  <c r="CC15" i="5"/>
  <c r="CE15" i="5"/>
  <c r="CG15" i="5"/>
  <c r="CI15" i="5"/>
  <c r="CK15" i="5"/>
  <c r="CM15" i="5"/>
  <c r="CO15" i="5"/>
  <c r="CQ15" i="5"/>
  <c r="CS15" i="5"/>
  <c r="CU15" i="5"/>
  <c r="CW15" i="5"/>
  <c r="CY15" i="5"/>
  <c r="DA15" i="5"/>
  <c r="DC15" i="5"/>
  <c r="DE15" i="5"/>
  <c r="DG15" i="5"/>
  <c r="DI15" i="5"/>
  <c r="DK15" i="5"/>
  <c r="DM15" i="5"/>
  <c r="DO15" i="5"/>
  <c r="DQ15" i="5"/>
  <c r="BL15" i="5"/>
  <c r="BN15" i="5"/>
  <c r="BP15" i="5"/>
  <c r="BR15" i="5"/>
  <c r="BT15" i="5"/>
  <c r="BV15" i="5"/>
  <c r="BX15" i="5"/>
  <c r="BZ15" i="5"/>
  <c r="CB15" i="5"/>
  <c r="CD15" i="5"/>
  <c r="CF15" i="5"/>
  <c r="CH15" i="5"/>
  <c r="CJ15" i="5"/>
  <c r="CL15" i="5"/>
  <c r="CN15" i="5"/>
  <c r="CP15" i="5"/>
  <c r="CR15" i="5"/>
  <c r="CT15" i="5"/>
  <c r="CV15" i="5"/>
  <c r="CX15" i="5"/>
  <c r="CZ15" i="5"/>
  <c r="DB15" i="5"/>
  <c r="DD15" i="5"/>
  <c r="DF15" i="5"/>
  <c r="DH15" i="5"/>
  <c r="DJ15" i="5"/>
  <c r="DL15" i="5"/>
  <c r="DN15" i="5"/>
  <c r="DP15" i="5"/>
  <c r="BM13" i="5"/>
  <c r="BO13" i="5"/>
  <c r="BQ13" i="5"/>
  <c r="BS13" i="5"/>
  <c r="BU13" i="5"/>
  <c r="BW13" i="5"/>
  <c r="BY13" i="5"/>
  <c r="CA13" i="5"/>
  <c r="CC13" i="5"/>
  <c r="BL13" i="5"/>
  <c r="BN13" i="5"/>
  <c r="BP13" i="5"/>
  <c r="BR13" i="5"/>
  <c r="BT13" i="5"/>
  <c r="BV13" i="5"/>
  <c r="BX13" i="5"/>
  <c r="BZ13" i="5"/>
  <c r="CB13" i="5"/>
  <c r="CD13" i="5"/>
  <c r="CF13" i="5"/>
  <c r="CH13" i="5"/>
  <c r="CJ13" i="5"/>
  <c r="CL13" i="5"/>
  <c r="CN13" i="5"/>
  <c r="CG13" i="5"/>
  <c r="CK13" i="5"/>
  <c r="CO13" i="5"/>
  <c r="CQ13" i="5"/>
  <c r="CS13" i="5"/>
  <c r="CU13" i="5"/>
  <c r="CW13" i="5"/>
  <c r="CY13" i="5"/>
  <c r="DA13" i="5"/>
  <c r="DC13" i="5"/>
  <c r="DE13" i="5"/>
  <c r="DG13" i="5"/>
  <c r="DI13" i="5"/>
  <c r="DK13" i="5"/>
  <c r="DM13" i="5"/>
  <c r="DO13" i="5"/>
  <c r="DQ13" i="5"/>
  <c r="CE13" i="5"/>
  <c r="CI13" i="5"/>
  <c r="CM13" i="5"/>
  <c r="CP13" i="5"/>
  <c r="CR13" i="5"/>
  <c r="CT13" i="5"/>
  <c r="CV13" i="5"/>
  <c r="CX13" i="5"/>
  <c r="CZ13" i="5"/>
  <c r="DB13" i="5"/>
  <c r="DD13" i="5"/>
  <c r="DF13" i="5"/>
  <c r="DH13" i="5"/>
  <c r="DJ13" i="5"/>
  <c r="DL13" i="5"/>
  <c r="DN13" i="5"/>
  <c r="DP13" i="5"/>
  <c r="BM11" i="5"/>
  <c r="BO11" i="5"/>
  <c r="BQ11" i="5"/>
  <c r="BS11" i="5"/>
  <c r="BU11" i="5"/>
  <c r="BW11" i="5"/>
  <c r="BY11" i="5"/>
  <c r="CA11" i="5"/>
  <c r="CC11" i="5"/>
  <c r="CE11" i="5"/>
  <c r="CG11" i="5"/>
  <c r="CI11" i="5"/>
  <c r="CK11" i="5"/>
  <c r="CM11" i="5"/>
  <c r="CO11" i="5"/>
  <c r="CQ11" i="5"/>
  <c r="CS11" i="5"/>
  <c r="CU11" i="5"/>
  <c r="CW11" i="5"/>
  <c r="CY11" i="5"/>
  <c r="DA11" i="5"/>
  <c r="DC11" i="5"/>
  <c r="DE11" i="5"/>
  <c r="DG11" i="5"/>
  <c r="DI11" i="5"/>
  <c r="DK11" i="5"/>
  <c r="DM11" i="5"/>
  <c r="DO11" i="5"/>
  <c r="DQ11" i="5"/>
  <c r="BL11" i="5"/>
  <c r="BN11" i="5"/>
  <c r="BP11" i="5"/>
  <c r="BR11" i="5"/>
  <c r="BT11" i="5"/>
  <c r="BV11" i="5"/>
  <c r="BX11" i="5"/>
  <c r="BZ11" i="5"/>
  <c r="CB11" i="5"/>
  <c r="CD11" i="5"/>
  <c r="CF11" i="5"/>
  <c r="CH11" i="5"/>
  <c r="CJ11" i="5"/>
  <c r="CL11" i="5"/>
  <c r="CN11" i="5"/>
  <c r="CP11" i="5"/>
  <c r="CR11" i="5"/>
  <c r="CT11" i="5"/>
  <c r="CV11" i="5"/>
  <c r="CX11" i="5"/>
  <c r="CZ11" i="5"/>
  <c r="DB11" i="5"/>
  <c r="DD11" i="5"/>
  <c r="DF11" i="5"/>
  <c r="DH11" i="5"/>
  <c r="DJ11" i="5"/>
  <c r="DL11" i="5"/>
  <c r="DN11" i="5"/>
  <c r="DP11" i="5"/>
  <c r="BM9" i="5"/>
  <c r="BO9" i="5"/>
  <c r="BQ9" i="5"/>
  <c r="BS9" i="5"/>
  <c r="BU9" i="5"/>
  <c r="BW9" i="5"/>
  <c r="BY9" i="5"/>
  <c r="CA9" i="5"/>
  <c r="CC9" i="5"/>
  <c r="CE9" i="5"/>
  <c r="CG9" i="5"/>
  <c r="CI9" i="5"/>
  <c r="CK9" i="5"/>
  <c r="CM9" i="5"/>
  <c r="CO9" i="5"/>
  <c r="CQ9" i="5"/>
  <c r="CS9" i="5"/>
  <c r="CU9" i="5"/>
  <c r="CW9" i="5"/>
  <c r="CY9" i="5"/>
  <c r="DA9" i="5"/>
  <c r="DC9" i="5"/>
  <c r="DE9" i="5"/>
  <c r="DG9" i="5"/>
  <c r="DI9" i="5"/>
  <c r="DK9" i="5"/>
  <c r="DM9" i="5"/>
  <c r="DO9" i="5"/>
  <c r="DQ9" i="5"/>
  <c r="BL9" i="5"/>
  <c r="BN9" i="5"/>
  <c r="BP9" i="5"/>
  <c r="BR9" i="5"/>
  <c r="BT9" i="5"/>
  <c r="BV9" i="5"/>
  <c r="BX9" i="5"/>
  <c r="BZ9" i="5"/>
  <c r="CB9" i="5"/>
  <c r="CD9" i="5"/>
  <c r="CF9" i="5"/>
  <c r="CH9" i="5"/>
  <c r="CJ9" i="5"/>
  <c r="CL9" i="5"/>
  <c r="CN9" i="5"/>
  <c r="CP9" i="5"/>
  <c r="CR9" i="5"/>
  <c r="CT9" i="5"/>
  <c r="CV9" i="5"/>
  <c r="CX9" i="5"/>
  <c r="CZ9" i="5"/>
  <c r="DB9" i="5"/>
  <c r="DD9" i="5"/>
  <c r="DF9" i="5"/>
  <c r="DH9" i="5"/>
  <c r="DJ9" i="5"/>
  <c r="DL9" i="5"/>
  <c r="DN9" i="5"/>
  <c r="DP9" i="5"/>
  <c r="BM7" i="5"/>
  <c r="BO7" i="5"/>
  <c r="BQ7" i="5"/>
  <c r="BS7" i="5"/>
  <c r="BU7" i="5"/>
  <c r="BW7" i="5"/>
  <c r="BY7" i="5"/>
  <c r="CA7" i="5"/>
  <c r="CC7" i="5"/>
  <c r="CE7" i="5"/>
  <c r="CG7" i="5"/>
  <c r="CI7" i="5"/>
  <c r="CK7" i="5"/>
  <c r="CM7" i="5"/>
  <c r="CO7" i="5"/>
  <c r="CQ7" i="5"/>
  <c r="BL7" i="5"/>
  <c r="BN7" i="5"/>
  <c r="BP7" i="5"/>
  <c r="BR7" i="5"/>
  <c r="BT7" i="5"/>
  <c r="BV7" i="5"/>
  <c r="BX7" i="5"/>
  <c r="BZ7" i="5"/>
  <c r="CB7" i="5"/>
  <c r="CD7" i="5"/>
  <c r="CF7" i="5"/>
  <c r="CH7" i="5"/>
  <c r="CJ7" i="5"/>
  <c r="CL7" i="5"/>
  <c r="CN7" i="5"/>
  <c r="CP7" i="5"/>
  <c r="CR7" i="5"/>
  <c r="CT7" i="5"/>
  <c r="CV7" i="5"/>
  <c r="CX7" i="5"/>
  <c r="CZ7" i="5"/>
  <c r="DB7" i="5"/>
  <c r="CU7" i="5"/>
  <c r="CY7" i="5"/>
  <c r="DC7" i="5"/>
  <c r="DE7" i="5"/>
  <c r="DG7" i="5"/>
  <c r="DI7" i="5"/>
  <c r="DK7" i="5"/>
  <c r="DM7" i="5"/>
  <c r="DO7" i="5"/>
  <c r="DQ7" i="5"/>
  <c r="CS7" i="5"/>
  <c r="CW7" i="5"/>
  <c r="DA7" i="5"/>
  <c r="DD7" i="5"/>
  <c r="DF7" i="5"/>
  <c r="DH7" i="5"/>
  <c r="DJ7" i="5"/>
  <c r="DL7" i="5"/>
  <c r="DN7" i="5"/>
  <c r="DP7" i="5"/>
  <c r="BM5" i="5"/>
  <c r="BO5" i="5"/>
  <c r="BQ5" i="5"/>
  <c r="BS5" i="5"/>
  <c r="BU5" i="5"/>
  <c r="BW5" i="5"/>
  <c r="BY5" i="5"/>
  <c r="CA5" i="5"/>
  <c r="CC5" i="5"/>
  <c r="CE5" i="5"/>
  <c r="CG5" i="5"/>
  <c r="CI5" i="5"/>
  <c r="CK5" i="5"/>
  <c r="CM5" i="5"/>
  <c r="CO5" i="5"/>
  <c r="CQ5" i="5"/>
  <c r="CS5" i="5"/>
  <c r="CU5" i="5"/>
  <c r="CW5" i="5"/>
  <c r="CY5" i="5"/>
  <c r="DA5" i="5"/>
  <c r="DC5" i="5"/>
  <c r="DE5" i="5"/>
  <c r="DG5" i="5"/>
  <c r="DI5" i="5"/>
  <c r="DK5" i="5"/>
  <c r="DM5" i="5"/>
  <c r="DO5" i="5"/>
  <c r="DQ5" i="5"/>
  <c r="BL5" i="5"/>
  <c r="BN5" i="5"/>
  <c r="BP5" i="5"/>
  <c r="BR5" i="5"/>
  <c r="BT5" i="5"/>
  <c r="BV5" i="5"/>
  <c r="BX5" i="5"/>
  <c r="BZ5" i="5"/>
  <c r="CB5" i="5"/>
  <c r="CD5" i="5"/>
  <c r="CF5" i="5"/>
  <c r="CH5" i="5"/>
  <c r="CJ5" i="5"/>
  <c r="CL5" i="5"/>
  <c r="CN5" i="5"/>
  <c r="CP5" i="5"/>
  <c r="CR5" i="5"/>
  <c r="CT5" i="5"/>
  <c r="CV5" i="5"/>
  <c r="CX5" i="5"/>
  <c r="CZ5" i="5"/>
  <c r="DB5" i="5"/>
  <c r="DD5" i="5"/>
  <c r="DF5" i="5"/>
  <c r="DH5" i="5"/>
  <c r="DJ5" i="5"/>
  <c r="DL5" i="5"/>
  <c r="DN5" i="5"/>
  <c r="DP5" i="5"/>
  <c r="BL3" i="5"/>
  <c r="DP3" i="5"/>
  <c r="DN3" i="5"/>
  <c r="DL3" i="5"/>
  <c r="DJ3" i="5"/>
  <c r="DH3" i="5"/>
  <c r="DF3" i="5"/>
  <c r="DD3" i="5"/>
  <c r="DB3" i="5"/>
  <c r="CZ3" i="5"/>
  <c r="CX3" i="5"/>
  <c r="CV3" i="5"/>
  <c r="CT3" i="5"/>
  <c r="CR3" i="5"/>
  <c r="CP3" i="5"/>
  <c r="CN3" i="5"/>
  <c r="CL3" i="5"/>
  <c r="CJ3" i="5"/>
  <c r="CH3" i="5"/>
  <c r="CF3" i="5"/>
  <c r="CD3" i="5"/>
  <c r="CB3" i="5"/>
  <c r="BZ3" i="5"/>
  <c r="BX3" i="5"/>
  <c r="BV3" i="5"/>
  <c r="BT3" i="5"/>
  <c r="BR3" i="5"/>
  <c r="BP3" i="5"/>
  <c r="BP54" i="5" l="1"/>
  <c r="BT54" i="5"/>
  <c r="BX54" i="5"/>
  <c r="CB54" i="5"/>
  <c r="CF54" i="5"/>
  <c r="CJ54" i="5"/>
  <c r="CN54" i="5"/>
  <c r="CR54" i="5"/>
  <c r="CV54" i="5"/>
  <c r="CZ54" i="5"/>
  <c r="DD54" i="5"/>
  <c r="DH54" i="5"/>
  <c r="DL54" i="5"/>
  <c r="DP54" i="5"/>
  <c r="K68" i="7" s="1"/>
  <c r="BN54" i="5"/>
  <c r="K46" i="7" s="1"/>
  <c r="DR54" i="5"/>
  <c r="BM54" i="5"/>
  <c r="K45" i="7" s="1"/>
  <c r="BQ54" i="5"/>
  <c r="BU54" i="5"/>
  <c r="BY54" i="5"/>
  <c r="CC54" i="5"/>
  <c r="CG54" i="5"/>
  <c r="K50" i="7" s="1"/>
  <c r="CK54" i="5"/>
  <c r="CO54" i="5"/>
  <c r="CS54" i="5"/>
  <c r="K53" i="7" s="1"/>
  <c r="CW54" i="5"/>
  <c r="DA54" i="5"/>
  <c r="DE54" i="5"/>
  <c r="DI54" i="5"/>
  <c r="DM54" i="5"/>
  <c r="DQ54" i="5"/>
  <c r="BR54" i="5"/>
  <c r="BV54" i="5"/>
  <c r="BZ54" i="5"/>
  <c r="CD54" i="5"/>
  <c r="K49" i="7" s="1"/>
  <c r="CH54" i="5"/>
  <c r="K51" i="7" s="1"/>
  <c r="CL54" i="5"/>
  <c r="CP54" i="5"/>
  <c r="K58" i="7" s="1"/>
  <c r="CT54" i="5"/>
  <c r="CX54" i="5"/>
  <c r="DB54" i="5"/>
  <c r="DF54" i="5"/>
  <c r="DJ54" i="5"/>
  <c r="DN54" i="5"/>
  <c r="BL54" i="5"/>
  <c r="BO54" i="5"/>
  <c r="BS54" i="5"/>
  <c r="BW54" i="5"/>
  <c r="CA54" i="5"/>
  <c r="K47" i="7" s="1"/>
  <c r="CE54" i="5"/>
  <c r="CI54" i="5"/>
  <c r="CM54" i="5"/>
  <c r="CQ54" i="5"/>
  <c r="K52" i="7" s="1"/>
  <c r="CU54" i="5"/>
  <c r="CY54" i="5"/>
  <c r="K54" i="7" s="1"/>
  <c r="DC54" i="5"/>
  <c r="DG54" i="5"/>
  <c r="DK54" i="5"/>
  <c r="DO54" i="5"/>
  <c r="K18" i="7" l="1"/>
  <c r="L18" i="7" s="1"/>
  <c r="K10" i="7"/>
  <c r="L10" i="7" s="1"/>
  <c r="K41" i="7"/>
  <c r="L41" i="7" s="1"/>
  <c r="K26" i="7"/>
  <c r="L26" i="7" s="1"/>
  <c r="K37" i="7"/>
  <c r="L37" i="7" s="1"/>
  <c r="K61" i="7"/>
  <c r="L61" i="7" s="1"/>
  <c r="K33" i="7"/>
  <c r="L33" i="7" s="1"/>
  <c r="K21" i="7"/>
  <c r="L21" i="7" s="1"/>
  <c r="K13" i="7"/>
  <c r="L13" i="7" s="1"/>
  <c r="K65" i="7"/>
  <c r="L65" i="7" s="1"/>
  <c r="K24" i="7"/>
  <c r="L24" i="7" s="1"/>
  <c r="K56" i="7"/>
  <c r="L56" i="7" s="1"/>
  <c r="K20" i="7"/>
  <c r="L20" i="7" s="1"/>
  <c r="K12" i="7"/>
  <c r="L12" i="7" s="1"/>
  <c r="K64" i="7"/>
  <c r="L64" i="7" s="1"/>
  <c r="K40" i="7"/>
  <c r="L40" i="7" s="1"/>
  <c r="K23" i="7"/>
  <c r="L23" i="7" s="1"/>
  <c r="K7" i="7"/>
  <c r="L7" i="7" s="1"/>
  <c r="K32" i="7"/>
  <c r="L32" i="7" s="1"/>
  <c r="K15" i="7"/>
  <c r="L15" i="7" s="1"/>
  <c r="K66" i="7"/>
  <c r="L66" i="7" s="1"/>
  <c r="K28" i="7"/>
  <c r="L28" i="7" s="1"/>
  <c r="K8" i="7"/>
  <c r="L8" i="7" s="1"/>
  <c r="K48" i="7"/>
  <c r="L48" i="7" s="1"/>
  <c r="K62" i="7"/>
  <c r="L62" i="7" s="1"/>
  <c r="K67" i="7"/>
  <c r="L67" i="7" s="1"/>
  <c r="K14" i="7"/>
  <c r="L14" i="7" s="1"/>
  <c r="K38" i="7"/>
  <c r="L38" i="7" s="1"/>
  <c r="K35" i="7"/>
  <c r="L35" i="7" s="1"/>
  <c r="K60" i="7"/>
  <c r="L60" i="7" s="1"/>
  <c r="K17" i="7"/>
  <c r="L17" i="7" s="1"/>
  <c r="K30" i="7"/>
  <c r="L30" i="7" s="1"/>
  <c r="K29" i="7"/>
  <c r="L29" i="7" s="1"/>
  <c r="K39" i="7"/>
  <c r="L39" i="7" s="1"/>
  <c r="K22" i="7"/>
  <c r="L22" i="7" s="1"/>
  <c r="K31" i="7"/>
  <c r="L31" i="7" s="1"/>
  <c r="K16" i="7"/>
  <c r="L16" i="7" s="1"/>
  <c r="K43" i="7"/>
  <c r="L43" i="7" s="1"/>
  <c r="K9" i="7"/>
  <c r="L9" i="7" s="1"/>
  <c r="K25" i="7"/>
  <c r="L25" i="7" s="1"/>
  <c r="K63" i="7"/>
  <c r="L63" i="7" s="1"/>
  <c r="K19" i="7"/>
  <c r="L19" i="7" s="1"/>
  <c r="K11" i="7"/>
  <c r="L11" i="7" s="1"/>
  <c r="K42" i="7"/>
  <c r="L42" i="7" s="1"/>
  <c r="K27" i="7"/>
  <c r="L27" i="7" s="1"/>
  <c r="K57" i="7"/>
  <c r="L57" i="7" s="1"/>
  <c r="K36" i="7"/>
  <c r="L36" i="7" s="1"/>
  <c r="K55" i="7"/>
  <c r="L55" i="7" s="1"/>
  <c r="L68" i="7"/>
</calcChain>
</file>

<file path=xl/sharedStrings.xml><?xml version="1.0" encoding="utf-8"?>
<sst xmlns="http://schemas.openxmlformats.org/spreadsheetml/2006/main" count="560" uniqueCount="203">
  <si>
    <t>Potravina</t>
  </si>
  <si>
    <t>Jednotka</t>
  </si>
  <si>
    <t>g</t>
  </si>
  <si>
    <t>IU</t>
  </si>
  <si>
    <t>mg</t>
  </si>
  <si>
    <t>μg</t>
  </si>
  <si>
    <t>Vitamíny</t>
  </si>
  <si>
    <t>Minerály</t>
  </si>
  <si>
    <t>Ostatné zložky</t>
  </si>
  <si>
    <t>Konzumácia (g)</t>
  </si>
  <si>
    <t>kcal</t>
  </si>
  <si>
    <t>Bádateľ.sk</t>
  </si>
  <si>
    <t>Zadajte Vašu stravu:             Počet dní:</t>
  </si>
  <si>
    <t>A tu je Váš výsledok:</t>
  </si>
  <si>
    <t xml:space="preserve"> Všetky práva vyhradené © 2013</t>
  </si>
  <si>
    <t>Váš denný príjem</t>
  </si>
  <si>
    <t>Odporúčaná dávka</t>
  </si>
  <si>
    <t>Výsledok ako % ODD</t>
  </si>
  <si>
    <t>liter</t>
  </si>
  <si>
    <t>ALA</t>
  </si>
  <si>
    <t>Bielkoviny</t>
  </si>
  <si>
    <t>Cholesterol</t>
  </si>
  <si>
    <t>Cholín</t>
  </si>
  <si>
    <t>Cukry</t>
  </si>
  <si>
    <t>DHA</t>
  </si>
  <si>
    <t>DPA</t>
  </si>
  <si>
    <t>Draslík</t>
  </si>
  <si>
    <t>EPA</t>
  </si>
  <si>
    <t>Fluór</t>
  </si>
  <si>
    <t>Fosfor</t>
  </si>
  <si>
    <t>Horčík</t>
  </si>
  <si>
    <t>Kalórie</t>
  </si>
  <si>
    <t>Luteín a Zeazantín</t>
  </si>
  <si>
    <t>Lykopén</t>
  </si>
  <si>
    <t>Mangán</t>
  </si>
  <si>
    <t>Meď</t>
  </si>
  <si>
    <t>Popol</t>
  </si>
  <si>
    <t>Selén</t>
  </si>
  <si>
    <t>Sodík</t>
  </si>
  <si>
    <t>Tuky</t>
  </si>
  <si>
    <t>Uhľohydráty</t>
  </si>
  <si>
    <t>Vápnik</t>
  </si>
  <si>
    <t>Vitamín A</t>
  </si>
  <si>
    <t>Vitamín B1</t>
  </si>
  <si>
    <t>Vitamín B12</t>
  </si>
  <si>
    <t>Vitamín B2</t>
  </si>
  <si>
    <t>Vitamín B3</t>
  </si>
  <si>
    <t>Vitamín B5</t>
  </si>
  <si>
    <t>Vitamín B6</t>
  </si>
  <si>
    <t>Vitamín B9</t>
  </si>
  <si>
    <t>Vitamín C</t>
  </si>
  <si>
    <t>Vitamín D</t>
  </si>
  <si>
    <t>Vitamín E</t>
  </si>
  <si>
    <t>Vitamín K</t>
  </si>
  <si>
    <t>Vláknina</t>
  </si>
  <si>
    <t>Voda</t>
  </si>
  <si>
    <t>Železo</t>
  </si>
  <si>
    <t>Zinok</t>
  </si>
  <si>
    <t>Alkoholický nápoj, pivo, bežné</t>
  </si>
  <si>
    <t>Arašidy, pražené na oleji, so soľou</t>
  </si>
  <si>
    <t>Banány, surové</t>
  </si>
  <si>
    <t>Bažantie mäso, varené</t>
  </si>
  <si>
    <t>Bravčová slezina, dusená</t>
  </si>
  <si>
    <t>Bravčové mäso, chudé, varené</t>
  </si>
  <si>
    <t>Brokolica varená</t>
  </si>
  <si>
    <t>Brusnicový džús, nesladený</t>
  </si>
  <si>
    <t>Cereálie, kukuričné vločky</t>
  </si>
  <si>
    <t>Cereálie, ryžové vločky, pridané vitamíny</t>
  </si>
  <si>
    <t>Chlieb ovsený</t>
  </si>
  <si>
    <t>Cícerové bôby, varené</t>
  </si>
  <si>
    <t>Cukríky, M&amp;M's, s mliečnou čokoládou</t>
  </si>
  <si>
    <t>Detská výživa, hovädzie mäso s mrkvou</t>
  </si>
  <si>
    <t>Detská výživa, jablko a banán</t>
  </si>
  <si>
    <t>Hovädzí lanšmit</t>
  </si>
  <si>
    <t>Hovädzie držky, varené</t>
  </si>
  <si>
    <t>Hovädzie soté, dusené</t>
  </si>
  <si>
    <t>Jahňací mozoček, dusený</t>
  </si>
  <si>
    <t>Jelenie mäso, surové</t>
  </si>
  <si>
    <t>Kačka, iba mäso, pečené</t>
  </si>
  <si>
    <t>Kaleráb, surový</t>
  </si>
  <si>
    <t>Káva, turecká</t>
  </si>
  <si>
    <t>Korenie, čierne</t>
  </si>
  <si>
    <t>Korenie, fenikel</t>
  </si>
  <si>
    <t>Krab modrý, varený v pare</t>
  </si>
  <si>
    <t>Králičie mäso, pečené</t>
  </si>
  <si>
    <t>Kroasant, jablkový</t>
  </si>
  <si>
    <t>Lazáne, so syrom, mrazené, varené</t>
  </si>
  <si>
    <t>Masť, barania</t>
  </si>
  <si>
    <t>Mlieko ovčie</t>
  </si>
  <si>
    <t>Olej, palmový</t>
  </si>
  <si>
    <t>Omáčka, marinara</t>
  </si>
  <si>
    <t>Orechy, kokosové, mlieko, čerstvé</t>
  </si>
  <si>
    <t>Orechy, mandle</t>
  </si>
  <si>
    <t>Pizza, pepperoni, mrazená, pečená</t>
  </si>
  <si>
    <t>Pizza, syrová, mrazená, pečená</t>
  </si>
  <si>
    <t>Polievka, paradajková</t>
  </si>
  <si>
    <t>Praclíky, mäkké, nesolené</t>
  </si>
  <si>
    <t>Puding vanilkový, s plnotučným mliekom</t>
  </si>
  <si>
    <t>Ražná múka, svetlá</t>
  </si>
  <si>
    <t>Reštaurácia čínska, krevety a zelenina</t>
  </si>
  <si>
    <t>Reštaurácia čínska, pražená ryža</t>
  </si>
  <si>
    <t>Ryba, makrela, pečená v rúre</t>
  </si>
  <si>
    <t>Saláma morčacia</t>
  </si>
  <si>
    <t>Sobie mäso, varené</t>
  </si>
  <si>
    <t>Špagety, varené</t>
  </si>
  <si>
    <t>Syr, parmezán, strúhaný</t>
  </si>
  <si>
    <t>Zemiakové lupienky, solené</t>
  </si>
  <si>
    <t>Zemiakový šalát, z obchodu</t>
  </si>
  <si>
    <t>Skupina</t>
  </si>
  <si>
    <t>Bravčové</t>
  </si>
  <si>
    <t>Fastfood</t>
  </si>
  <si>
    <t>Hovädzie</t>
  </si>
  <si>
    <t>Hydina</t>
  </si>
  <si>
    <t>Nápoje</t>
  </si>
  <si>
    <t>Očerstvenie</t>
  </si>
  <si>
    <t>Pečivo</t>
  </si>
  <si>
    <t>Salámy</t>
  </si>
  <si>
    <t>Sladkosti</t>
  </si>
  <si>
    <t>Strukoviny</t>
  </si>
  <si>
    <t>Zelenina</t>
  </si>
  <si>
    <t>Názov potraviny (1643)</t>
  </si>
  <si>
    <t>Luteín a zeazantín</t>
  </si>
  <si>
    <t>Vitamín B1 (tiamín)</t>
  </si>
  <si>
    <t>Vitamín B12 (kobalamín)</t>
  </si>
  <si>
    <t>Vitamín B2 (riboflavín)</t>
  </si>
  <si>
    <t>Vitamín B3 (niacín)</t>
  </si>
  <si>
    <t>Vitamín B5 (kyselina pantotenová)</t>
  </si>
  <si>
    <t>Vitamín B6 (pyridoxín)</t>
  </si>
  <si>
    <t>Vitamín B9 (kyselina listová)</t>
  </si>
  <si>
    <t>Esenciálne aminokyseliny</t>
  </si>
  <si>
    <t>Fenylalanín</t>
  </si>
  <si>
    <t>Izoleucín</t>
  </si>
  <si>
    <t>Leucín</t>
  </si>
  <si>
    <t>Lyzín</t>
  </si>
  <si>
    <t>Metionín</t>
  </si>
  <si>
    <t>Treonín</t>
  </si>
  <si>
    <t>Tryptofán</t>
  </si>
  <si>
    <t>Valín</t>
  </si>
  <si>
    <t xml:space="preserve">   Fenylalanín</t>
  </si>
  <si>
    <t xml:space="preserve">   Izoleucín</t>
  </si>
  <si>
    <t xml:space="preserve">   Leucín</t>
  </si>
  <si>
    <t xml:space="preserve">   Lyzín</t>
  </si>
  <si>
    <t xml:space="preserve">   Metionín</t>
  </si>
  <si>
    <t xml:space="preserve">   Treonín</t>
  </si>
  <si>
    <t xml:space="preserve">   Tryptofán</t>
  </si>
  <si>
    <t xml:space="preserve">   Valín</t>
  </si>
  <si>
    <t>Neesenciálne aminokyseliny</t>
  </si>
  <si>
    <t xml:space="preserve">   Alanín</t>
  </si>
  <si>
    <t xml:space="preserve">   Arginín</t>
  </si>
  <si>
    <t xml:space="preserve">   Cysteín</t>
  </si>
  <si>
    <t xml:space="preserve">   Glycín</t>
  </si>
  <si>
    <t xml:space="preserve">   Histidín</t>
  </si>
  <si>
    <t xml:space="preserve">   Kyselina asparágová</t>
  </si>
  <si>
    <t xml:space="preserve">   Kyselina glutámová</t>
  </si>
  <si>
    <t xml:space="preserve">   Prolín</t>
  </si>
  <si>
    <t xml:space="preserve">   Serín</t>
  </si>
  <si>
    <t xml:space="preserve">   Tyrozín</t>
  </si>
  <si>
    <t>Omega mastné kyseliny</t>
  </si>
  <si>
    <t xml:space="preserve">   ALA</t>
  </si>
  <si>
    <t xml:space="preserve">   EPA</t>
  </si>
  <si>
    <t xml:space="preserve">   DHA</t>
  </si>
  <si>
    <t xml:space="preserve">   DPA</t>
  </si>
  <si>
    <t>Cukor</t>
  </si>
  <si>
    <t>Tuhé látky (popol)</t>
  </si>
  <si>
    <t>Tuk saturovaný</t>
  </si>
  <si>
    <t>Tuk spolu</t>
  </si>
  <si>
    <t>Uhľohydráty spolu</t>
  </si>
  <si>
    <t>Alanín</t>
  </si>
  <si>
    <t>Cysteín</t>
  </si>
  <si>
    <t>Glycín</t>
  </si>
  <si>
    <t>Histidín</t>
  </si>
  <si>
    <t>Hydroxyprolín</t>
  </si>
  <si>
    <t>Kyselina asparágová</t>
  </si>
  <si>
    <t>Kyselina glutámová</t>
  </si>
  <si>
    <t>Prolín</t>
  </si>
  <si>
    <t>Serín</t>
  </si>
  <si>
    <t>Tyrozín</t>
  </si>
  <si>
    <t>Arginín</t>
  </si>
  <si>
    <t xml:space="preserve">   Hydroxyprolín</t>
  </si>
  <si>
    <t>Cely nazov</t>
  </si>
  <si>
    <t>Skrateny nazov</t>
  </si>
  <si>
    <t>Obiloviny</t>
  </si>
  <si>
    <t>Detské</t>
  </si>
  <si>
    <t>Hotové</t>
  </si>
  <si>
    <t>Severoamerické</t>
  </si>
  <si>
    <t>Korenie</t>
  </si>
  <si>
    <t>Ovocie</t>
  </si>
  <si>
    <t>Raňajky</t>
  </si>
  <si>
    <t>Reštaurácia</t>
  </si>
  <si>
    <t>Jahňacie_teľacie</t>
  </si>
  <si>
    <t>Mlieko_vajcia</t>
  </si>
  <si>
    <t>Orechy_semená</t>
  </si>
  <si>
    <t>Polievky_omáčky</t>
  </si>
  <si>
    <t>Ryby_plody_mora</t>
  </si>
  <si>
    <t>Tuky_oleje</t>
  </si>
  <si>
    <t>Konzumácia</t>
  </si>
  <si>
    <t>Spolu</t>
  </si>
  <si>
    <t>Tabuľka</t>
  </si>
  <si>
    <t>Látky</t>
  </si>
  <si>
    <t>Návrh a dizajn:</t>
  </si>
  <si>
    <t>Nutričná kalkulačka - ukážka (50 potravín)</t>
  </si>
  <si>
    <t>Plnú verziu kúpite tuto:</t>
  </si>
  <si>
    <t>http://www.badatel.sk/kpm/rozsirena-nutricna-kalkulacka-1643-potraviny-x-59-ziviny/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</si>
</sst>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0" fillId="6" borderId="3" xfId="0" applyFill="1" applyBorder="1"/>
    <xf numFmtId="0" fontId="0" fillId="6" borderId="4" xfId="0" applyFill="1" applyBorder="1"/>
    <xf numFmtId="0" fontId="0" fillId="2" borderId="1" xfId="0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1" xfId="0" applyNumberFormat="1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hidden="1"/>
    </xf>
    <xf numFmtId="9" fontId="0" fillId="2" borderId="1" xfId="0" applyNumberFormat="1" applyFill="1" applyBorder="1" applyProtection="1">
      <protection hidden="1"/>
    </xf>
    <xf numFmtId="0" fontId="7" fillId="0" borderId="0" xfId="0" applyFont="1"/>
    <xf numFmtId="0" fontId="1" fillId="6" borderId="3" xfId="0" applyFont="1" applyFill="1" applyBorder="1" applyAlignment="1">
      <alignment horizontal="center"/>
    </xf>
    <xf numFmtId="0" fontId="0" fillId="0" borderId="0" xfId="0" applyFill="1" applyBorder="1"/>
    <xf numFmtId="0" fontId="7" fillId="0" borderId="0" xfId="0" applyFont="1" applyFill="1" applyBorder="1"/>
    <xf numFmtId="0" fontId="8" fillId="2" borderId="1" xfId="0" applyFont="1" applyFill="1" applyBorder="1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9" xfId="0" applyFill="1" applyBorder="1" applyProtection="1"/>
    <xf numFmtId="0" fontId="0" fillId="2" borderId="6" xfId="0" applyFill="1" applyBorder="1" applyProtection="1"/>
    <xf numFmtId="0" fontId="10" fillId="8" borderId="0" xfId="0" applyFont="1" applyFill="1" applyBorder="1" applyProtection="1"/>
    <xf numFmtId="0" fontId="0" fillId="8" borderId="8" xfId="0" applyFill="1" applyBorder="1" applyProtection="1"/>
    <xf numFmtId="0" fontId="6" fillId="7" borderId="0" xfId="0" applyFont="1" applyFill="1" applyBorder="1" applyProtection="1"/>
    <xf numFmtId="0" fontId="0" fillId="7" borderId="0" xfId="0" applyFill="1" applyBorder="1" applyProtection="1"/>
    <xf numFmtId="0" fontId="4" fillId="7" borderId="0" xfId="0" applyFont="1" applyFill="1" applyBorder="1" applyProtection="1"/>
    <xf numFmtId="0" fontId="0" fillId="7" borderId="8" xfId="0" applyFill="1" applyBorder="1" applyProtection="1"/>
    <xf numFmtId="0" fontId="5" fillId="8" borderId="5" xfId="1" applyFont="1" applyFill="1" applyBorder="1" applyAlignment="1" applyProtection="1">
      <alignment horizontal="left" vertical="center"/>
    </xf>
    <xf numFmtId="0" fontId="0" fillId="8" borderId="7" xfId="0" applyFill="1" applyBorder="1" applyProtection="1"/>
    <xf numFmtId="0" fontId="9" fillId="7" borderId="0" xfId="0" applyFont="1" applyFill="1" applyBorder="1" applyAlignment="1" applyProtection="1">
      <alignment vertical="center"/>
    </xf>
    <xf numFmtId="0" fontId="5" fillId="7" borderId="0" xfId="1" applyFont="1" applyFill="1" applyBorder="1" applyAlignment="1" applyProtection="1">
      <alignment horizontal="left" vertical="center"/>
    </xf>
    <xf numFmtId="0" fontId="0" fillId="2" borderId="0" xfId="0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/>
    <xf numFmtId="0" fontId="3" fillId="2" borderId="0" xfId="0" applyFont="1" applyFill="1" applyAlignment="1" applyProtection="1">
      <alignment vertical="top"/>
    </xf>
    <xf numFmtId="0" fontId="1" fillId="3" borderId="1" xfId="0" applyFont="1" applyFill="1" applyBorder="1" applyAlignment="1" applyProtection="1">
      <alignment horizontal="center" vertical="center" wrapText="1"/>
    </xf>
    <xf numFmtId="0" fontId="2" fillId="7" borderId="10" xfId="1" applyFill="1" applyBorder="1" applyAlignment="1" applyProtection="1">
      <alignment horizontal="center" vertical="center"/>
    </xf>
    <xf numFmtId="0" fontId="2" fillId="0" borderId="5" xfId="1" applyBorder="1" applyAlignment="1" applyProtection="1">
      <alignment horizontal="center" vertical="center"/>
    </xf>
    <xf numFmtId="0" fontId="2" fillId="0" borderId="7" xfId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1FF84"/>
      <color rgb="FFFE7676"/>
      <color rgb="FF04F264"/>
      <color rgb="FFFE6666"/>
      <color rgb="FFFE4040"/>
      <color rgb="FF03F74F"/>
      <color rgb="FFFF3B3B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badatel.sk/kpm/rozsirena-nutricna-kalkulacka-1643-potraviny-x-59-ziviny/" TargetMode="External"/><Relationship Id="rId1" Type="http://schemas.openxmlformats.org/officeDocument/2006/relationships/hyperlink" Target="http://www.badatel.sk/kpm/rozsirena-nutricna-kalkulacka-1643-potraviny-x-59-zivin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54"/>
  <sheetViews>
    <sheetView workbookViewId="0"/>
  </sheetViews>
  <sheetFormatPr defaultRowHeight="15" x14ac:dyDescent="0.25"/>
  <cols>
    <col min="1" max="1" width="50.85546875" customWidth="1"/>
    <col min="5" max="5" width="11.7109375" customWidth="1"/>
    <col min="62" max="62" width="15.28515625" customWidth="1"/>
  </cols>
  <sheetData>
    <row r="1" spans="1:122" x14ac:dyDescent="0.25">
      <c r="A1" t="s">
        <v>197</v>
      </c>
      <c r="B1" t="s">
        <v>198</v>
      </c>
    </row>
    <row r="2" spans="1:122" x14ac:dyDescent="0.25">
      <c r="A2" t="s">
        <v>0</v>
      </c>
      <c r="B2" t="s">
        <v>19</v>
      </c>
      <c r="C2" t="s">
        <v>167</v>
      </c>
      <c r="D2" t="s">
        <v>177</v>
      </c>
      <c r="E2" t="s">
        <v>20</v>
      </c>
      <c r="F2" t="s">
        <v>21</v>
      </c>
      <c r="G2" t="s">
        <v>22</v>
      </c>
      <c r="H2" t="s">
        <v>23</v>
      </c>
      <c r="I2" t="s">
        <v>168</v>
      </c>
      <c r="J2" t="s">
        <v>24</v>
      </c>
      <c r="K2" t="s">
        <v>25</v>
      </c>
      <c r="L2" t="s">
        <v>26</v>
      </c>
      <c r="M2" t="s">
        <v>27</v>
      </c>
      <c r="N2" t="s">
        <v>130</v>
      </c>
      <c r="O2" t="s">
        <v>28</v>
      </c>
      <c r="P2" t="s">
        <v>29</v>
      </c>
      <c r="Q2" t="s">
        <v>169</v>
      </c>
      <c r="R2" t="s">
        <v>170</v>
      </c>
      <c r="S2" t="s">
        <v>30</v>
      </c>
      <c r="T2" t="s">
        <v>171</v>
      </c>
      <c r="U2" t="s">
        <v>131</v>
      </c>
      <c r="V2" t="s">
        <v>31</v>
      </c>
      <c r="W2" t="s">
        <v>172</v>
      </c>
      <c r="X2" t="s">
        <v>173</v>
      </c>
      <c r="Y2" t="s">
        <v>132</v>
      </c>
      <c r="Z2" t="s">
        <v>32</v>
      </c>
      <c r="AA2" t="s">
        <v>33</v>
      </c>
      <c r="AB2" t="s">
        <v>133</v>
      </c>
      <c r="AC2" t="s">
        <v>34</v>
      </c>
      <c r="AD2" t="s">
        <v>35</v>
      </c>
      <c r="AE2" t="s">
        <v>134</v>
      </c>
      <c r="AF2" t="s">
        <v>36</v>
      </c>
      <c r="AG2" t="s">
        <v>174</v>
      </c>
      <c r="AH2" t="s">
        <v>37</v>
      </c>
      <c r="AI2" t="s">
        <v>175</v>
      </c>
      <c r="AJ2" t="s">
        <v>38</v>
      </c>
      <c r="AK2" t="s">
        <v>135</v>
      </c>
      <c r="AL2" t="s">
        <v>136</v>
      </c>
      <c r="AM2" t="s">
        <v>164</v>
      </c>
      <c r="AN2" t="s">
        <v>39</v>
      </c>
      <c r="AO2" t="s">
        <v>176</v>
      </c>
      <c r="AP2" t="s">
        <v>40</v>
      </c>
      <c r="AQ2" t="s">
        <v>137</v>
      </c>
      <c r="AR2" t="s">
        <v>41</v>
      </c>
      <c r="AS2" t="s">
        <v>42</v>
      </c>
      <c r="AT2" t="s">
        <v>43</v>
      </c>
      <c r="AU2" t="s">
        <v>44</v>
      </c>
      <c r="AV2" t="s">
        <v>45</v>
      </c>
      <c r="AW2" t="s">
        <v>46</v>
      </c>
      <c r="AX2" t="s">
        <v>47</v>
      </c>
      <c r="AY2" t="s">
        <v>48</v>
      </c>
      <c r="AZ2" t="s">
        <v>49</v>
      </c>
      <c r="BA2" t="s">
        <v>50</v>
      </c>
      <c r="BB2" t="s">
        <v>51</v>
      </c>
      <c r="BC2" t="s">
        <v>52</v>
      </c>
      <c r="BD2" t="s">
        <v>53</v>
      </c>
      <c r="BE2" t="s">
        <v>54</v>
      </c>
      <c r="BF2" t="s">
        <v>55</v>
      </c>
      <c r="BG2" t="s">
        <v>56</v>
      </c>
      <c r="BH2" t="s">
        <v>57</v>
      </c>
      <c r="BJ2" t="s">
        <v>195</v>
      </c>
      <c r="BL2" t="s">
        <v>19</v>
      </c>
      <c r="BM2" t="s">
        <v>167</v>
      </c>
      <c r="BN2" t="s">
        <v>177</v>
      </c>
      <c r="BO2" t="s">
        <v>20</v>
      </c>
      <c r="BP2" t="s">
        <v>21</v>
      </c>
      <c r="BQ2" t="s">
        <v>22</v>
      </c>
      <c r="BR2" t="s">
        <v>23</v>
      </c>
      <c r="BS2" t="s">
        <v>168</v>
      </c>
      <c r="BT2" t="s">
        <v>24</v>
      </c>
      <c r="BU2" t="s">
        <v>25</v>
      </c>
      <c r="BV2" t="s">
        <v>26</v>
      </c>
      <c r="BW2" t="s">
        <v>27</v>
      </c>
      <c r="BX2" t="s">
        <v>130</v>
      </c>
      <c r="BY2" t="s">
        <v>28</v>
      </c>
      <c r="BZ2" t="s">
        <v>29</v>
      </c>
      <c r="CA2" t="s">
        <v>169</v>
      </c>
      <c r="CB2" t="s">
        <v>170</v>
      </c>
      <c r="CC2" t="s">
        <v>30</v>
      </c>
      <c r="CD2" t="s">
        <v>171</v>
      </c>
      <c r="CE2" t="s">
        <v>131</v>
      </c>
      <c r="CF2" t="s">
        <v>31</v>
      </c>
      <c r="CG2" t="s">
        <v>172</v>
      </c>
      <c r="CH2" t="s">
        <v>173</v>
      </c>
      <c r="CI2" t="s">
        <v>132</v>
      </c>
      <c r="CJ2" t="s">
        <v>32</v>
      </c>
      <c r="CK2" t="s">
        <v>33</v>
      </c>
      <c r="CL2" t="s">
        <v>133</v>
      </c>
      <c r="CM2" t="s">
        <v>34</v>
      </c>
      <c r="CN2" t="s">
        <v>35</v>
      </c>
      <c r="CO2" t="s">
        <v>134</v>
      </c>
      <c r="CP2" t="s">
        <v>36</v>
      </c>
      <c r="CQ2" t="s">
        <v>174</v>
      </c>
      <c r="CR2" t="s">
        <v>37</v>
      </c>
      <c r="CS2" t="s">
        <v>175</v>
      </c>
      <c r="CT2" t="s">
        <v>38</v>
      </c>
      <c r="CU2" t="s">
        <v>135</v>
      </c>
      <c r="CV2" t="s">
        <v>136</v>
      </c>
      <c r="CW2" t="s">
        <v>164</v>
      </c>
      <c r="CX2" t="s">
        <v>39</v>
      </c>
      <c r="CY2" t="s">
        <v>176</v>
      </c>
      <c r="CZ2" t="s">
        <v>40</v>
      </c>
      <c r="DA2" t="s">
        <v>137</v>
      </c>
      <c r="DB2" t="s">
        <v>41</v>
      </c>
      <c r="DC2" t="s">
        <v>42</v>
      </c>
      <c r="DD2" t="s">
        <v>43</v>
      </c>
      <c r="DE2" t="s">
        <v>44</v>
      </c>
      <c r="DF2" t="s">
        <v>45</v>
      </c>
      <c r="DG2" t="s">
        <v>46</v>
      </c>
      <c r="DH2" t="s">
        <v>47</v>
      </c>
      <c r="DI2" t="s">
        <v>48</v>
      </c>
      <c r="DJ2" t="s">
        <v>49</v>
      </c>
      <c r="DK2" t="s">
        <v>50</v>
      </c>
      <c r="DL2" t="s">
        <v>51</v>
      </c>
      <c r="DM2" t="s">
        <v>52</v>
      </c>
      <c r="DN2" t="s">
        <v>53</v>
      </c>
      <c r="DO2" t="s">
        <v>54</v>
      </c>
      <c r="DP2" t="s">
        <v>55</v>
      </c>
      <c r="DQ2" t="s">
        <v>56</v>
      </c>
      <c r="DR2" t="s">
        <v>57</v>
      </c>
    </row>
    <row r="3" spans="1:122" x14ac:dyDescent="0.25">
      <c r="A3" t="s">
        <v>58</v>
      </c>
      <c r="C3">
        <v>1.2E-2</v>
      </c>
      <c r="D3">
        <v>0</v>
      </c>
      <c r="E3">
        <v>0.46</v>
      </c>
      <c r="F3">
        <v>0</v>
      </c>
      <c r="G3">
        <v>10.1</v>
      </c>
      <c r="H3">
        <v>0</v>
      </c>
      <c r="I3">
        <v>0</v>
      </c>
      <c r="J3">
        <v>0</v>
      </c>
      <c r="K3">
        <v>0</v>
      </c>
      <c r="L3">
        <v>27</v>
      </c>
      <c r="M3">
        <v>0</v>
      </c>
      <c r="N3">
        <v>0</v>
      </c>
      <c r="O3">
        <v>44.2</v>
      </c>
      <c r="P3">
        <v>14</v>
      </c>
      <c r="Q3">
        <v>1.2999999999999999E-2</v>
      </c>
      <c r="R3">
        <v>0</v>
      </c>
      <c r="S3">
        <v>6</v>
      </c>
      <c r="U3">
        <v>0</v>
      </c>
      <c r="V3">
        <v>43</v>
      </c>
      <c r="W3">
        <v>1.6E-2</v>
      </c>
      <c r="X3">
        <v>4.7E-2</v>
      </c>
      <c r="Y3">
        <v>0</v>
      </c>
      <c r="Z3">
        <v>0</v>
      </c>
      <c r="AA3">
        <v>0</v>
      </c>
      <c r="AB3">
        <v>0</v>
      </c>
      <c r="AC3">
        <v>8.0000000000000002E-3</v>
      </c>
      <c r="AD3">
        <v>5.0000000000000001E-3</v>
      </c>
      <c r="AE3">
        <v>0</v>
      </c>
      <c r="AF3">
        <v>0.16</v>
      </c>
      <c r="AG3">
        <v>3.5000000000000003E-2</v>
      </c>
      <c r="AH3">
        <v>0.6</v>
      </c>
      <c r="AI3">
        <v>0</v>
      </c>
      <c r="AJ3">
        <v>4</v>
      </c>
      <c r="AK3">
        <v>0</v>
      </c>
      <c r="AL3">
        <v>0</v>
      </c>
      <c r="AM3">
        <v>0</v>
      </c>
      <c r="AN3">
        <v>0</v>
      </c>
      <c r="AO3">
        <v>0</v>
      </c>
      <c r="AP3">
        <v>3.55</v>
      </c>
      <c r="AQ3">
        <v>0</v>
      </c>
      <c r="AR3">
        <v>4</v>
      </c>
      <c r="AS3">
        <v>0</v>
      </c>
      <c r="AT3">
        <v>5.0000000000000001E-3</v>
      </c>
      <c r="AU3">
        <v>0.02</v>
      </c>
      <c r="AV3">
        <v>2.5000000000000001E-2</v>
      </c>
      <c r="AW3">
        <v>0.51300000000000001</v>
      </c>
      <c r="AX3">
        <v>4.1000000000000002E-2</v>
      </c>
      <c r="AY3">
        <v>4.5999999999999999E-2</v>
      </c>
      <c r="AZ3">
        <v>6</v>
      </c>
      <c r="BA3">
        <v>0</v>
      </c>
      <c r="BB3">
        <v>0</v>
      </c>
      <c r="BC3">
        <v>0</v>
      </c>
      <c r="BD3">
        <v>0</v>
      </c>
      <c r="BE3">
        <v>0</v>
      </c>
      <c r="BF3">
        <v>91.96</v>
      </c>
      <c r="BG3">
        <v>0.02</v>
      </c>
      <c r="BH3">
        <v>0.01</v>
      </c>
      <c r="BJ3">
        <f>IF(ISERROR(VLOOKUP(A3,'Nutričná kalkulačka'!C:D,2,0)),0,VLOOKUP(A3,'Nutričná kalkulačka'!C:D,2,0))</f>
        <v>0</v>
      </c>
      <c r="BL3">
        <f t="shared" ref="BL3:CQ3" si="0">(B3/100)*$BJ3</f>
        <v>0</v>
      </c>
      <c r="BM3">
        <f t="shared" si="0"/>
        <v>0</v>
      </c>
      <c r="BN3">
        <f t="shared" si="0"/>
        <v>0</v>
      </c>
      <c r="BO3">
        <f t="shared" si="0"/>
        <v>0</v>
      </c>
      <c r="BP3">
        <f t="shared" si="0"/>
        <v>0</v>
      </c>
      <c r="BQ3">
        <f t="shared" si="0"/>
        <v>0</v>
      </c>
      <c r="BR3">
        <f t="shared" si="0"/>
        <v>0</v>
      </c>
      <c r="BS3">
        <f t="shared" si="0"/>
        <v>0</v>
      </c>
      <c r="BT3">
        <f t="shared" si="0"/>
        <v>0</v>
      </c>
      <c r="BU3">
        <f t="shared" si="0"/>
        <v>0</v>
      </c>
      <c r="BV3">
        <f t="shared" si="0"/>
        <v>0</v>
      </c>
      <c r="BW3">
        <f t="shared" si="0"/>
        <v>0</v>
      </c>
      <c r="BX3">
        <f t="shared" si="0"/>
        <v>0</v>
      </c>
      <c r="BY3">
        <f t="shared" si="0"/>
        <v>0</v>
      </c>
      <c r="BZ3">
        <f t="shared" si="0"/>
        <v>0</v>
      </c>
      <c r="CA3">
        <f t="shared" si="0"/>
        <v>0</v>
      </c>
      <c r="CB3">
        <f t="shared" si="0"/>
        <v>0</v>
      </c>
      <c r="CC3">
        <f t="shared" si="0"/>
        <v>0</v>
      </c>
      <c r="CD3">
        <f t="shared" si="0"/>
        <v>0</v>
      </c>
      <c r="CE3">
        <f t="shared" si="0"/>
        <v>0</v>
      </c>
      <c r="CF3">
        <f t="shared" si="0"/>
        <v>0</v>
      </c>
      <c r="CG3">
        <f t="shared" si="0"/>
        <v>0</v>
      </c>
      <c r="CH3">
        <f t="shared" si="0"/>
        <v>0</v>
      </c>
      <c r="CI3">
        <f t="shared" si="0"/>
        <v>0</v>
      </c>
      <c r="CJ3">
        <f t="shared" si="0"/>
        <v>0</v>
      </c>
      <c r="CK3">
        <f t="shared" si="0"/>
        <v>0</v>
      </c>
      <c r="CL3">
        <f t="shared" si="0"/>
        <v>0</v>
      </c>
      <c r="CM3">
        <f t="shared" si="0"/>
        <v>0</v>
      </c>
      <c r="CN3">
        <f t="shared" si="0"/>
        <v>0</v>
      </c>
      <c r="CO3">
        <f t="shared" si="0"/>
        <v>0</v>
      </c>
      <c r="CP3">
        <f t="shared" si="0"/>
        <v>0</v>
      </c>
      <c r="CQ3">
        <f t="shared" si="0"/>
        <v>0</v>
      </c>
      <c r="CR3">
        <f t="shared" ref="CR3:DR3" si="1">(AH3/100)*$BJ3</f>
        <v>0</v>
      </c>
      <c r="CS3">
        <f t="shared" si="1"/>
        <v>0</v>
      </c>
      <c r="CT3">
        <f t="shared" si="1"/>
        <v>0</v>
      </c>
      <c r="CU3">
        <f t="shared" si="1"/>
        <v>0</v>
      </c>
      <c r="CV3">
        <f t="shared" si="1"/>
        <v>0</v>
      </c>
      <c r="CW3">
        <f t="shared" si="1"/>
        <v>0</v>
      </c>
      <c r="CX3">
        <f t="shared" si="1"/>
        <v>0</v>
      </c>
      <c r="CY3">
        <f t="shared" si="1"/>
        <v>0</v>
      </c>
      <c r="CZ3">
        <f t="shared" si="1"/>
        <v>0</v>
      </c>
      <c r="DA3">
        <f t="shared" si="1"/>
        <v>0</v>
      </c>
      <c r="DB3">
        <f t="shared" si="1"/>
        <v>0</v>
      </c>
      <c r="DC3">
        <f t="shared" si="1"/>
        <v>0</v>
      </c>
      <c r="DD3">
        <f t="shared" si="1"/>
        <v>0</v>
      </c>
      <c r="DE3">
        <f t="shared" si="1"/>
        <v>0</v>
      </c>
      <c r="DF3">
        <f t="shared" si="1"/>
        <v>0</v>
      </c>
      <c r="DG3">
        <f t="shared" si="1"/>
        <v>0</v>
      </c>
      <c r="DH3">
        <f t="shared" si="1"/>
        <v>0</v>
      </c>
      <c r="DI3">
        <f t="shared" si="1"/>
        <v>0</v>
      </c>
      <c r="DJ3">
        <f t="shared" si="1"/>
        <v>0</v>
      </c>
      <c r="DK3">
        <f t="shared" si="1"/>
        <v>0</v>
      </c>
      <c r="DL3">
        <f t="shared" si="1"/>
        <v>0</v>
      </c>
      <c r="DM3">
        <f t="shared" si="1"/>
        <v>0</v>
      </c>
      <c r="DN3">
        <f t="shared" si="1"/>
        <v>0</v>
      </c>
      <c r="DO3">
        <f t="shared" si="1"/>
        <v>0</v>
      </c>
      <c r="DP3">
        <f t="shared" si="1"/>
        <v>0</v>
      </c>
      <c r="DQ3">
        <f t="shared" si="1"/>
        <v>0</v>
      </c>
      <c r="DR3">
        <f t="shared" si="1"/>
        <v>0</v>
      </c>
    </row>
    <row r="4" spans="1:122" x14ac:dyDescent="0.25">
      <c r="A4" t="s">
        <v>59</v>
      </c>
      <c r="C4">
        <v>1.0920000000000001</v>
      </c>
      <c r="D4">
        <v>3.2469999999999999</v>
      </c>
      <c r="E4">
        <v>28.03</v>
      </c>
      <c r="F4">
        <v>0</v>
      </c>
      <c r="G4">
        <v>55.3</v>
      </c>
      <c r="H4">
        <v>4.18</v>
      </c>
      <c r="I4">
        <v>0.375</v>
      </c>
      <c r="J4">
        <v>0</v>
      </c>
      <c r="K4">
        <v>0</v>
      </c>
      <c r="L4">
        <v>726</v>
      </c>
      <c r="M4">
        <v>0</v>
      </c>
      <c r="N4">
        <v>1.427</v>
      </c>
      <c r="P4">
        <v>397</v>
      </c>
      <c r="Q4">
        <v>1.621</v>
      </c>
      <c r="R4">
        <v>0.65500000000000003</v>
      </c>
      <c r="S4">
        <v>176</v>
      </c>
      <c r="U4">
        <v>0.97799999999999998</v>
      </c>
      <c r="V4">
        <v>599</v>
      </c>
      <c r="W4">
        <v>3.2719999999999998</v>
      </c>
      <c r="X4">
        <v>5.4219999999999997</v>
      </c>
      <c r="Y4">
        <v>1.8120000000000001</v>
      </c>
      <c r="Z4">
        <v>0</v>
      </c>
      <c r="AA4">
        <v>0</v>
      </c>
      <c r="AB4">
        <v>0.94499999999999995</v>
      </c>
      <c r="AC4">
        <v>1.845</v>
      </c>
      <c r="AD4">
        <v>0.53300000000000003</v>
      </c>
      <c r="AE4">
        <v>0.29099999999999998</v>
      </c>
      <c r="AF4">
        <v>2.75</v>
      </c>
      <c r="AG4">
        <v>1.173</v>
      </c>
      <c r="AH4">
        <v>3.3</v>
      </c>
      <c r="AI4">
        <v>1.2849999999999999</v>
      </c>
      <c r="AJ4">
        <v>320</v>
      </c>
      <c r="AK4">
        <v>0.61</v>
      </c>
      <c r="AL4">
        <v>0.23100000000000001</v>
      </c>
      <c r="AM4">
        <v>8.6549999999999994</v>
      </c>
      <c r="AN4">
        <v>52.5</v>
      </c>
      <c r="AO4">
        <v>1.006</v>
      </c>
      <c r="AP4">
        <v>15.26</v>
      </c>
      <c r="AQ4">
        <v>1.1459999999999999</v>
      </c>
      <c r="AR4">
        <v>61</v>
      </c>
      <c r="AS4">
        <v>0</v>
      </c>
      <c r="AT4">
        <v>8.5000000000000006E-2</v>
      </c>
      <c r="AU4">
        <v>0</v>
      </c>
      <c r="AV4">
        <v>8.8999999999999996E-2</v>
      </c>
      <c r="AW4">
        <v>13.824999999999999</v>
      </c>
      <c r="AX4">
        <v>1.202</v>
      </c>
      <c r="AY4">
        <v>0.46100000000000002</v>
      </c>
      <c r="AZ4">
        <v>120</v>
      </c>
      <c r="BA4">
        <v>0.8</v>
      </c>
      <c r="BB4">
        <v>0</v>
      </c>
      <c r="BC4">
        <v>6.94</v>
      </c>
      <c r="BD4">
        <v>0</v>
      </c>
      <c r="BE4">
        <v>9.4</v>
      </c>
      <c r="BF4">
        <v>1.45</v>
      </c>
      <c r="BG4">
        <v>1.52</v>
      </c>
      <c r="BH4">
        <v>3.28</v>
      </c>
      <c r="BJ4">
        <f>IF(ISERROR(VLOOKUP(A4,'Nutričná kalkulačka'!C:D,2,0)),0,VLOOKUP(A4,'Nutričná kalkulačka'!C:D,2,0))</f>
        <v>0</v>
      </c>
      <c r="BL4">
        <f t="shared" ref="BL4:BL52" si="2">(B4/100)*$BJ4</f>
        <v>0</v>
      </c>
      <c r="BM4">
        <f t="shared" ref="BM4:BM52" si="3">(C4/100)*$BJ4</f>
        <v>0</v>
      </c>
      <c r="BN4">
        <f t="shared" ref="BN4:BN52" si="4">(D4/100)*$BJ4</f>
        <v>0</v>
      </c>
      <c r="BO4">
        <f t="shared" ref="BO4:BO52" si="5">(E4/100)*$BJ4</f>
        <v>0</v>
      </c>
      <c r="BP4">
        <f t="shared" ref="BP4:BP52" si="6">(F4/100)*$BJ4</f>
        <v>0</v>
      </c>
      <c r="BQ4">
        <f t="shared" ref="BQ4:BQ52" si="7">(G4/100)*$BJ4</f>
        <v>0</v>
      </c>
      <c r="BR4">
        <f t="shared" ref="BR4:BR52" si="8">(H4/100)*$BJ4</f>
        <v>0</v>
      </c>
      <c r="BS4">
        <f t="shared" ref="BS4:BS52" si="9">(I4/100)*$BJ4</f>
        <v>0</v>
      </c>
      <c r="BT4">
        <f t="shared" ref="BT4:BT52" si="10">(J4/100)*$BJ4</f>
        <v>0</v>
      </c>
      <c r="BU4">
        <f t="shared" ref="BU4:BU52" si="11">(K4/100)*$BJ4</f>
        <v>0</v>
      </c>
      <c r="BV4">
        <f t="shared" ref="BV4:BV52" si="12">(L4/100)*$BJ4</f>
        <v>0</v>
      </c>
      <c r="BW4">
        <f t="shared" ref="BW4:BW52" si="13">(M4/100)*$BJ4</f>
        <v>0</v>
      </c>
      <c r="BX4">
        <f t="shared" ref="BX4:BX52" si="14">(N4/100)*$BJ4</f>
        <v>0</v>
      </c>
      <c r="BY4">
        <f t="shared" ref="BY4:BY52" si="15">(O4/100)*$BJ4</f>
        <v>0</v>
      </c>
      <c r="BZ4">
        <f t="shared" ref="BZ4:BZ52" si="16">(P4/100)*$BJ4</f>
        <v>0</v>
      </c>
      <c r="CA4">
        <f t="shared" ref="CA4:CA52" si="17">(Q4/100)*$BJ4</f>
        <v>0</v>
      </c>
      <c r="CB4">
        <f t="shared" ref="CB4:CB52" si="18">(R4/100)*$BJ4</f>
        <v>0</v>
      </c>
      <c r="CC4">
        <f t="shared" ref="CC4:CC52" si="19">(S4/100)*$BJ4</f>
        <v>0</v>
      </c>
      <c r="CD4">
        <f t="shared" ref="CD4:CD52" si="20">(T4/100)*$BJ4</f>
        <v>0</v>
      </c>
      <c r="CE4">
        <f t="shared" ref="CE4:CE52" si="21">(U4/100)*$BJ4</f>
        <v>0</v>
      </c>
      <c r="CF4">
        <f t="shared" ref="CF4:CF52" si="22">(V4/100)*$BJ4</f>
        <v>0</v>
      </c>
      <c r="CG4">
        <f t="shared" ref="CG4:CG52" si="23">(W4/100)*$BJ4</f>
        <v>0</v>
      </c>
      <c r="CH4">
        <f t="shared" ref="CH4:CH52" si="24">(X4/100)*$BJ4</f>
        <v>0</v>
      </c>
      <c r="CI4">
        <f t="shared" ref="CI4:CI52" si="25">(Y4/100)*$BJ4</f>
        <v>0</v>
      </c>
      <c r="CJ4">
        <f t="shared" ref="CJ4:CJ52" si="26">(Z4/100)*$BJ4</f>
        <v>0</v>
      </c>
      <c r="CK4">
        <f t="shared" ref="CK4:CK52" si="27">(AA4/100)*$BJ4</f>
        <v>0</v>
      </c>
      <c r="CL4">
        <f t="shared" ref="CL4:CL52" si="28">(AB4/100)*$BJ4</f>
        <v>0</v>
      </c>
      <c r="CM4">
        <f t="shared" ref="CM4:CM52" si="29">(AC4/100)*$BJ4</f>
        <v>0</v>
      </c>
      <c r="CN4">
        <f t="shared" ref="CN4:CN52" si="30">(AD4/100)*$BJ4</f>
        <v>0</v>
      </c>
      <c r="CO4">
        <f t="shared" ref="CO4:CO52" si="31">(AE4/100)*$BJ4</f>
        <v>0</v>
      </c>
      <c r="CP4">
        <f t="shared" ref="CP4:CP52" si="32">(AF4/100)*$BJ4</f>
        <v>0</v>
      </c>
      <c r="CQ4">
        <f t="shared" ref="CQ4:CQ52" si="33">(AG4/100)*$BJ4</f>
        <v>0</v>
      </c>
      <c r="CR4">
        <f t="shared" ref="CR4:CR52" si="34">(AH4/100)*$BJ4</f>
        <v>0</v>
      </c>
      <c r="CS4">
        <f t="shared" ref="CS4:CS52" si="35">(AI4/100)*$BJ4</f>
        <v>0</v>
      </c>
      <c r="CT4">
        <f t="shared" ref="CT4:CT52" si="36">(AJ4/100)*$BJ4</f>
        <v>0</v>
      </c>
      <c r="CU4">
        <f t="shared" ref="CU4:CU52" si="37">(AK4/100)*$BJ4</f>
        <v>0</v>
      </c>
      <c r="CV4">
        <f t="shared" ref="CV4:CV52" si="38">(AL4/100)*$BJ4</f>
        <v>0</v>
      </c>
      <c r="CW4">
        <f t="shared" ref="CW4:CW52" si="39">(AM4/100)*$BJ4</f>
        <v>0</v>
      </c>
      <c r="CX4">
        <f t="shared" ref="CX4:CX52" si="40">(AN4/100)*$BJ4</f>
        <v>0</v>
      </c>
      <c r="CY4">
        <f t="shared" ref="CY4:CY52" si="41">(AO4/100)*$BJ4</f>
        <v>0</v>
      </c>
      <c r="CZ4">
        <f t="shared" ref="CZ4:CZ52" si="42">(AP4/100)*$BJ4</f>
        <v>0</v>
      </c>
      <c r="DA4">
        <f t="shared" ref="DA4:DA52" si="43">(AQ4/100)*$BJ4</f>
        <v>0</v>
      </c>
      <c r="DB4">
        <f t="shared" ref="DB4:DB52" si="44">(AR4/100)*$BJ4</f>
        <v>0</v>
      </c>
      <c r="DC4">
        <f t="shared" ref="DC4:DC52" si="45">(AS4/100)*$BJ4</f>
        <v>0</v>
      </c>
      <c r="DD4">
        <f t="shared" ref="DD4:DD52" si="46">(AT4/100)*$BJ4</f>
        <v>0</v>
      </c>
      <c r="DE4">
        <f t="shared" ref="DE4:DE52" si="47">(AU4/100)*$BJ4</f>
        <v>0</v>
      </c>
      <c r="DF4">
        <f t="shared" ref="DF4:DF52" si="48">(AV4/100)*$BJ4</f>
        <v>0</v>
      </c>
      <c r="DG4">
        <f t="shared" ref="DG4:DG52" si="49">(AW4/100)*$BJ4</f>
        <v>0</v>
      </c>
      <c r="DH4">
        <f t="shared" ref="DH4:DH52" si="50">(AX4/100)*$BJ4</f>
        <v>0</v>
      </c>
      <c r="DI4">
        <f t="shared" ref="DI4:DI52" si="51">(AY4/100)*$BJ4</f>
        <v>0</v>
      </c>
      <c r="DJ4">
        <f t="shared" ref="DJ4:DJ52" si="52">(AZ4/100)*$BJ4</f>
        <v>0</v>
      </c>
      <c r="DK4">
        <f t="shared" ref="DK4:DK52" si="53">(BA4/100)*$BJ4</f>
        <v>0</v>
      </c>
      <c r="DL4">
        <f t="shared" ref="DL4:DL52" si="54">(BB4/100)*$BJ4</f>
        <v>0</v>
      </c>
      <c r="DM4">
        <f t="shared" ref="DM4:DM52" si="55">(BC4/100)*$BJ4</f>
        <v>0</v>
      </c>
      <c r="DN4">
        <f t="shared" ref="DN4:DN52" si="56">(BD4/100)*$BJ4</f>
        <v>0</v>
      </c>
      <c r="DO4">
        <f t="shared" ref="DO4:DO52" si="57">(BE4/100)*$BJ4</f>
        <v>0</v>
      </c>
      <c r="DP4">
        <f t="shared" ref="DP4:DP52" si="58">(BF4/100)*$BJ4</f>
        <v>0</v>
      </c>
      <c r="DQ4">
        <f t="shared" ref="DQ4:DQ52" si="59">(BG4/100)*$BJ4</f>
        <v>0</v>
      </c>
      <c r="DR4">
        <f t="shared" ref="DR4:DR52" si="60">(BH4/100)*$BJ4</f>
        <v>0</v>
      </c>
    </row>
    <row r="5" spans="1:122" x14ac:dyDescent="0.25">
      <c r="A5" t="s">
        <v>60</v>
      </c>
      <c r="C5">
        <v>0.04</v>
      </c>
      <c r="D5">
        <v>4.9000000000000002E-2</v>
      </c>
      <c r="E5">
        <v>1.0900000000000001</v>
      </c>
      <c r="F5">
        <v>0</v>
      </c>
      <c r="G5">
        <v>9.8000000000000007</v>
      </c>
      <c r="H5">
        <v>12.23</v>
      </c>
      <c r="I5">
        <v>8.9999999999999993E-3</v>
      </c>
      <c r="J5">
        <v>0</v>
      </c>
      <c r="K5">
        <v>0</v>
      </c>
      <c r="L5">
        <v>358</v>
      </c>
      <c r="M5">
        <v>0</v>
      </c>
      <c r="N5">
        <v>4.9000000000000002E-2</v>
      </c>
      <c r="O5">
        <v>2.2000000000000002</v>
      </c>
      <c r="P5">
        <v>22</v>
      </c>
      <c r="Q5">
        <v>3.7999999999999999E-2</v>
      </c>
      <c r="R5">
        <v>7.6999999999999999E-2</v>
      </c>
      <c r="S5">
        <v>27</v>
      </c>
      <c r="U5">
        <v>2.8000000000000001E-2</v>
      </c>
      <c r="V5">
        <v>89</v>
      </c>
      <c r="W5">
        <v>0.124</v>
      </c>
      <c r="X5">
        <v>0.152</v>
      </c>
      <c r="Y5">
        <v>6.8000000000000005E-2</v>
      </c>
      <c r="Z5">
        <v>22</v>
      </c>
      <c r="AA5">
        <v>0</v>
      </c>
      <c r="AB5">
        <v>0.05</v>
      </c>
      <c r="AC5">
        <v>0.27</v>
      </c>
      <c r="AD5">
        <v>7.8E-2</v>
      </c>
      <c r="AE5">
        <v>8.0000000000000002E-3</v>
      </c>
      <c r="AF5">
        <v>0.82</v>
      </c>
      <c r="AG5">
        <v>2.8000000000000001E-2</v>
      </c>
      <c r="AH5">
        <v>1</v>
      </c>
      <c r="AI5">
        <v>0.04</v>
      </c>
      <c r="AJ5">
        <v>1</v>
      </c>
      <c r="AK5">
        <v>2.8000000000000001E-2</v>
      </c>
      <c r="AL5">
        <v>8.9999999999999993E-3</v>
      </c>
      <c r="AM5">
        <v>0.112</v>
      </c>
      <c r="AN5">
        <v>0.33</v>
      </c>
      <c r="AO5">
        <v>8.9999999999999993E-3</v>
      </c>
      <c r="AP5">
        <v>22.84</v>
      </c>
      <c r="AQ5">
        <v>4.7E-2</v>
      </c>
      <c r="AR5">
        <v>5</v>
      </c>
      <c r="AS5">
        <v>64</v>
      </c>
      <c r="AT5">
        <v>3.1E-2</v>
      </c>
      <c r="AU5">
        <v>0</v>
      </c>
      <c r="AV5">
        <v>7.2999999999999995E-2</v>
      </c>
      <c r="AW5">
        <v>0.66500000000000004</v>
      </c>
      <c r="AX5">
        <v>0.33400000000000002</v>
      </c>
      <c r="AY5">
        <v>0.36699999999999999</v>
      </c>
      <c r="AZ5">
        <v>20</v>
      </c>
      <c r="BA5">
        <v>8.6999999999999993</v>
      </c>
      <c r="BB5">
        <v>0</v>
      </c>
      <c r="BC5">
        <v>0.13</v>
      </c>
      <c r="BD5">
        <v>0.5</v>
      </c>
      <c r="BE5">
        <v>2.6</v>
      </c>
      <c r="BF5">
        <v>74.91</v>
      </c>
      <c r="BG5">
        <v>0.26</v>
      </c>
      <c r="BH5">
        <v>0.15</v>
      </c>
      <c r="BJ5">
        <f>IF(ISERROR(VLOOKUP(A5,'Nutričná kalkulačka'!C:D,2,0)),0,VLOOKUP(A5,'Nutričná kalkulačka'!C:D,2,0))</f>
        <v>0</v>
      </c>
      <c r="BL5">
        <f t="shared" si="2"/>
        <v>0</v>
      </c>
      <c r="BM5">
        <f t="shared" si="3"/>
        <v>0</v>
      </c>
      <c r="BN5">
        <f t="shared" si="4"/>
        <v>0</v>
      </c>
      <c r="BO5">
        <f t="shared" si="5"/>
        <v>0</v>
      </c>
      <c r="BP5">
        <f t="shared" si="6"/>
        <v>0</v>
      </c>
      <c r="BQ5">
        <f t="shared" si="7"/>
        <v>0</v>
      </c>
      <c r="BR5">
        <f t="shared" si="8"/>
        <v>0</v>
      </c>
      <c r="BS5">
        <f t="shared" si="9"/>
        <v>0</v>
      </c>
      <c r="BT5">
        <f t="shared" si="10"/>
        <v>0</v>
      </c>
      <c r="BU5">
        <f t="shared" si="11"/>
        <v>0</v>
      </c>
      <c r="BV5">
        <f t="shared" si="12"/>
        <v>0</v>
      </c>
      <c r="BW5">
        <f t="shared" si="13"/>
        <v>0</v>
      </c>
      <c r="BX5">
        <f t="shared" si="14"/>
        <v>0</v>
      </c>
      <c r="BY5">
        <f t="shared" si="15"/>
        <v>0</v>
      </c>
      <c r="BZ5">
        <f t="shared" si="16"/>
        <v>0</v>
      </c>
      <c r="CA5">
        <f t="shared" si="17"/>
        <v>0</v>
      </c>
      <c r="CB5">
        <f t="shared" si="18"/>
        <v>0</v>
      </c>
      <c r="CC5">
        <f t="shared" si="19"/>
        <v>0</v>
      </c>
      <c r="CD5">
        <f t="shared" si="20"/>
        <v>0</v>
      </c>
      <c r="CE5">
        <f t="shared" si="21"/>
        <v>0</v>
      </c>
      <c r="CF5">
        <f t="shared" si="22"/>
        <v>0</v>
      </c>
      <c r="CG5">
        <f t="shared" si="23"/>
        <v>0</v>
      </c>
      <c r="CH5">
        <f t="shared" si="24"/>
        <v>0</v>
      </c>
      <c r="CI5">
        <f t="shared" si="25"/>
        <v>0</v>
      </c>
      <c r="CJ5">
        <f t="shared" si="26"/>
        <v>0</v>
      </c>
      <c r="CK5">
        <f t="shared" si="27"/>
        <v>0</v>
      </c>
      <c r="CL5">
        <f t="shared" si="28"/>
        <v>0</v>
      </c>
      <c r="CM5">
        <f t="shared" si="29"/>
        <v>0</v>
      </c>
      <c r="CN5">
        <f t="shared" si="30"/>
        <v>0</v>
      </c>
      <c r="CO5">
        <f t="shared" si="31"/>
        <v>0</v>
      </c>
      <c r="CP5">
        <f t="shared" si="32"/>
        <v>0</v>
      </c>
      <c r="CQ5">
        <f t="shared" si="33"/>
        <v>0</v>
      </c>
      <c r="CR5">
        <f t="shared" si="34"/>
        <v>0</v>
      </c>
      <c r="CS5">
        <f t="shared" si="35"/>
        <v>0</v>
      </c>
      <c r="CT5">
        <f t="shared" si="36"/>
        <v>0</v>
      </c>
      <c r="CU5">
        <f t="shared" si="37"/>
        <v>0</v>
      </c>
      <c r="CV5">
        <f t="shared" si="38"/>
        <v>0</v>
      </c>
      <c r="CW5">
        <f t="shared" si="39"/>
        <v>0</v>
      </c>
      <c r="CX5">
        <f t="shared" si="40"/>
        <v>0</v>
      </c>
      <c r="CY5">
        <f t="shared" si="41"/>
        <v>0</v>
      </c>
      <c r="CZ5">
        <f t="shared" si="42"/>
        <v>0</v>
      </c>
      <c r="DA5">
        <f t="shared" si="43"/>
        <v>0</v>
      </c>
      <c r="DB5">
        <f t="shared" si="44"/>
        <v>0</v>
      </c>
      <c r="DC5">
        <f t="shared" si="45"/>
        <v>0</v>
      </c>
      <c r="DD5">
        <f t="shared" si="46"/>
        <v>0</v>
      </c>
      <c r="DE5">
        <f t="shared" si="47"/>
        <v>0</v>
      </c>
      <c r="DF5">
        <f t="shared" si="48"/>
        <v>0</v>
      </c>
      <c r="DG5">
        <f t="shared" si="49"/>
        <v>0</v>
      </c>
      <c r="DH5">
        <f t="shared" si="50"/>
        <v>0</v>
      </c>
      <c r="DI5">
        <f t="shared" si="51"/>
        <v>0</v>
      </c>
      <c r="DJ5">
        <f t="shared" si="52"/>
        <v>0</v>
      </c>
      <c r="DK5">
        <f t="shared" si="53"/>
        <v>0</v>
      </c>
      <c r="DL5">
        <f t="shared" si="54"/>
        <v>0</v>
      </c>
      <c r="DM5">
        <f t="shared" si="55"/>
        <v>0</v>
      </c>
      <c r="DN5">
        <f t="shared" si="56"/>
        <v>0</v>
      </c>
      <c r="DO5">
        <f t="shared" si="57"/>
        <v>0</v>
      </c>
      <c r="DP5">
        <f t="shared" si="58"/>
        <v>0</v>
      </c>
      <c r="DQ5">
        <f t="shared" si="59"/>
        <v>0</v>
      </c>
      <c r="DR5">
        <f t="shared" si="60"/>
        <v>0</v>
      </c>
    </row>
    <row r="6" spans="1:122" x14ac:dyDescent="0.25">
      <c r="A6" t="s">
        <v>61</v>
      </c>
      <c r="E6">
        <v>32.4</v>
      </c>
      <c r="F6">
        <v>89</v>
      </c>
      <c r="G6">
        <v>85.8</v>
      </c>
      <c r="H6">
        <v>0</v>
      </c>
      <c r="J6">
        <v>0</v>
      </c>
      <c r="K6">
        <v>0</v>
      </c>
      <c r="L6">
        <v>271</v>
      </c>
      <c r="M6">
        <v>0</v>
      </c>
      <c r="P6">
        <v>242</v>
      </c>
      <c r="S6">
        <v>22</v>
      </c>
      <c r="V6">
        <v>239</v>
      </c>
      <c r="Z6">
        <v>0</v>
      </c>
      <c r="AA6">
        <v>0</v>
      </c>
      <c r="AD6">
        <v>8.4000000000000005E-2</v>
      </c>
      <c r="AF6">
        <v>1.3</v>
      </c>
      <c r="AH6">
        <v>20.7</v>
      </c>
      <c r="AJ6">
        <v>43</v>
      </c>
      <c r="AM6">
        <v>3.9079999999999999</v>
      </c>
      <c r="AN6">
        <v>12.1</v>
      </c>
      <c r="AP6">
        <v>0</v>
      </c>
      <c r="AR6">
        <v>16</v>
      </c>
      <c r="AS6">
        <v>190</v>
      </c>
      <c r="AT6">
        <v>7.0000000000000007E-2</v>
      </c>
      <c r="AU6">
        <v>0.72</v>
      </c>
      <c r="AV6">
        <v>0.18</v>
      </c>
      <c r="AW6">
        <v>7.53</v>
      </c>
      <c r="AY6">
        <v>0.75</v>
      </c>
      <c r="AZ6">
        <v>5</v>
      </c>
      <c r="BA6">
        <v>2.2999999999999998</v>
      </c>
      <c r="BB6">
        <v>7</v>
      </c>
      <c r="BC6">
        <v>0.27</v>
      </c>
      <c r="BD6">
        <v>4.9000000000000004</v>
      </c>
      <c r="BE6">
        <v>0</v>
      </c>
      <c r="BF6">
        <v>54.2</v>
      </c>
      <c r="BG6">
        <v>1.43</v>
      </c>
      <c r="BH6">
        <v>1.37</v>
      </c>
      <c r="BJ6">
        <f>IF(ISERROR(VLOOKUP(A6,'Nutričná kalkulačka'!C:D,2,0)),0,VLOOKUP(A6,'Nutričná kalkulačka'!C:D,2,0))</f>
        <v>0</v>
      </c>
      <c r="BL6">
        <f t="shared" si="2"/>
        <v>0</v>
      </c>
      <c r="BM6">
        <f t="shared" si="3"/>
        <v>0</v>
      </c>
      <c r="BN6">
        <f t="shared" si="4"/>
        <v>0</v>
      </c>
      <c r="BO6">
        <f t="shared" si="5"/>
        <v>0</v>
      </c>
      <c r="BP6">
        <f t="shared" si="6"/>
        <v>0</v>
      </c>
      <c r="BQ6">
        <f t="shared" si="7"/>
        <v>0</v>
      </c>
      <c r="BR6">
        <f t="shared" si="8"/>
        <v>0</v>
      </c>
      <c r="BS6">
        <f t="shared" si="9"/>
        <v>0</v>
      </c>
      <c r="BT6">
        <f t="shared" si="10"/>
        <v>0</v>
      </c>
      <c r="BU6">
        <f t="shared" si="11"/>
        <v>0</v>
      </c>
      <c r="BV6">
        <f t="shared" si="12"/>
        <v>0</v>
      </c>
      <c r="BW6">
        <f t="shared" si="13"/>
        <v>0</v>
      </c>
      <c r="BX6">
        <f t="shared" si="14"/>
        <v>0</v>
      </c>
      <c r="BY6">
        <f t="shared" si="15"/>
        <v>0</v>
      </c>
      <c r="BZ6">
        <f t="shared" si="16"/>
        <v>0</v>
      </c>
      <c r="CA6">
        <f t="shared" si="17"/>
        <v>0</v>
      </c>
      <c r="CB6">
        <f t="shared" si="18"/>
        <v>0</v>
      </c>
      <c r="CC6">
        <f t="shared" si="19"/>
        <v>0</v>
      </c>
      <c r="CD6">
        <f t="shared" si="20"/>
        <v>0</v>
      </c>
      <c r="CE6">
        <f t="shared" si="21"/>
        <v>0</v>
      </c>
      <c r="CF6">
        <f t="shared" si="22"/>
        <v>0</v>
      </c>
      <c r="CG6">
        <f t="shared" si="23"/>
        <v>0</v>
      </c>
      <c r="CH6">
        <f t="shared" si="24"/>
        <v>0</v>
      </c>
      <c r="CI6">
        <f t="shared" si="25"/>
        <v>0</v>
      </c>
      <c r="CJ6">
        <f t="shared" si="26"/>
        <v>0</v>
      </c>
      <c r="CK6">
        <f t="shared" si="27"/>
        <v>0</v>
      </c>
      <c r="CL6">
        <f t="shared" si="28"/>
        <v>0</v>
      </c>
      <c r="CM6">
        <f t="shared" si="29"/>
        <v>0</v>
      </c>
      <c r="CN6">
        <f t="shared" si="30"/>
        <v>0</v>
      </c>
      <c r="CO6">
        <f t="shared" si="31"/>
        <v>0</v>
      </c>
      <c r="CP6">
        <f t="shared" si="32"/>
        <v>0</v>
      </c>
      <c r="CQ6">
        <f t="shared" si="33"/>
        <v>0</v>
      </c>
      <c r="CR6">
        <f t="shared" si="34"/>
        <v>0</v>
      </c>
      <c r="CS6">
        <f t="shared" si="35"/>
        <v>0</v>
      </c>
      <c r="CT6">
        <f t="shared" si="36"/>
        <v>0</v>
      </c>
      <c r="CU6">
        <f t="shared" si="37"/>
        <v>0</v>
      </c>
      <c r="CV6">
        <f t="shared" si="38"/>
        <v>0</v>
      </c>
      <c r="CW6">
        <f t="shared" si="39"/>
        <v>0</v>
      </c>
      <c r="CX6">
        <f t="shared" si="40"/>
        <v>0</v>
      </c>
      <c r="CY6">
        <f t="shared" si="41"/>
        <v>0</v>
      </c>
      <c r="CZ6">
        <f t="shared" si="42"/>
        <v>0</v>
      </c>
      <c r="DA6">
        <f t="shared" si="43"/>
        <v>0</v>
      </c>
      <c r="DB6">
        <f t="shared" si="44"/>
        <v>0</v>
      </c>
      <c r="DC6">
        <f t="shared" si="45"/>
        <v>0</v>
      </c>
      <c r="DD6">
        <f t="shared" si="46"/>
        <v>0</v>
      </c>
      <c r="DE6">
        <f t="shared" si="47"/>
        <v>0</v>
      </c>
      <c r="DF6">
        <f t="shared" si="48"/>
        <v>0</v>
      </c>
      <c r="DG6">
        <f t="shared" si="49"/>
        <v>0</v>
      </c>
      <c r="DH6">
        <f t="shared" si="50"/>
        <v>0</v>
      </c>
      <c r="DI6">
        <f t="shared" si="51"/>
        <v>0</v>
      </c>
      <c r="DJ6">
        <f t="shared" si="52"/>
        <v>0</v>
      </c>
      <c r="DK6">
        <f t="shared" si="53"/>
        <v>0</v>
      </c>
      <c r="DL6">
        <f t="shared" si="54"/>
        <v>0</v>
      </c>
      <c r="DM6">
        <f t="shared" si="55"/>
        <v>0</v>
      </c>
      <c r="DN6">
        <f t="shared" si="56"/>
        <v>0</v>
      </c>
      <c r="DO6">
        <f t="shared" si="57"/>
        <v>0</v>
      </c>
      <c r="DP6">
        <f t="shared" si="58"/>
        <v>0</v>
      </c>
      <c r="DQ6">
        <f t="shared" si="59"/>
        <v>0</v>
      </c>
      <c r="DR6">
        <f t="shared" si="60"/>
        <v>0</v>
      </c>
    </row>
    <row r="7" spans="1:122" x14ac:dyDescent="0.25">
      <c r="A7" t="s">
        <v>62</v>
      </c>
      <c r="C7">
        <v>1.8220000000000001</v>
      </c>
      <c r="D7">
        <v>1.5389999999999999</v>
      </c>
      <c r="E7">
        <v>28.2</v>
      </c>
      <c r="F7">
        <v>504</v>
      </c>
      <c r="I7">
        <v>0.36099999999999999</v>
      </c>
      <c r="J7">
        <v>0</v>
      </c>
      <c r="K7">
        <v>0</v>
      </c>
      <c r="L7">
        <v>227</v>
      </c>
      <c r="M7">
        <v>0</v>
      </c>
      <c r="N7">
        <v>1.2050000000000001</v>
      </c>
      <c r="P7">
        <v>283</v>
      </c>
      <c r="Q7">
        <v>1.8049999999999999</v>
      </c>
      <c r="R7">
        <v>0.67200000000000004</v>
      </c>
      <c r="S7">
        <v>15</v>
      </c>
      <c r="U7">
        <v>1.2589999999999999</v>
      </c>
      <c r="V7">
        <v>149</v>
      </c>
      <c r="W7">
        <v>2.4820000000000002</v>
      </c>
      <c r="X7">
        <v>3.24</v>
      </c>
      <c r="Y7">
        <v>2.306</v>
      </c>
      <c r="AB7">
        <v>2.1070000000000002</v>
      </c>
      <c r="AC7">
        <v>4.4999999999999998E-2</v>
      </c>
      <c r="AD7">
        <v>0.13300000000000001</v>
      </c>
      <c r="AE7">
        <v>0.52300000000000002</v>
      </c>
      <c r="AF7">
        <v>1.7</v>
      </c>
      <c r="AG7">
        <v>1.571</v>
      </c>
      <c r="AH7">
        <v>49.6</v>
      </c>
      <c r="AI7">
        <v>1.232</v>
      </c>
      <c r="AJ7">
        <v>107</v>
      </c>
      <c r="AK7">
        <v>1.1279999999999999</v>
      </c>
      <c r="AL7">
        <v>0.28899999999999998</v>
      </c>
      <c r="AM7">
        <v>1.06</v>
      </c>
      <c r="AN7">
        <v>3.2</v>
      </c>
      <c r="AO7">
        <v>0.79</v>
      </c>
      <c r="AP7">
        <v>0</v>
      </c>
      <c r="AQ7">
        <v>1.534</v>
      </c>
      <c r="AR7">
        <v>13</v>
      </c>
      <c r="AS7">
        <v>0</v>
      </c>
      <c r="AT7">
        <v>0.13900000000000001</v>
      </c>
      <c r="AU7">
        <v>2.76</v>
      </c>
      <c r="AV7">
        <v>0.25800000000000001</v>
      </c>
      <c r="AW7">
        <v>5.9379999999999997</v>
      </c>
      <c r="AX7">
        <v>0.89200000000000002</v>
      </c>
      <c r="AY7">
        <v>0.06</v>
      </c>
      <c r="AZ7">
        <v>4</v>
      </c>
      <c r="BA7">
        <v>11.6</v>
      </c>
      <c r="BE7">
        <v>0</v>
      </c>
      <c r="BF7">
        <v>66.7</v>
      </c>
      <c r="BG7">
        <v>22.23</v>
      </c>
      <c r="BH7">
        <v>3.54</v>
      </c>
      <c r="BJ7">
        <f>IF(ISERROR(VLOOKUP(A7,'Nutričná kalkulačka'!C:D,2,0)),0,VLOOKUP(A7,'Nutričná kalkulačka'!C:D,2,0))</f>
        <v>0</v>
      </c>
      <c r="BL7">
        <f t="shared" si="2"/>
        <v>0</v>
      </c>
      <c r="BM7">
        <f t="shared" si="3"/>
        <v>0</v>
      </c>
      <c r="BN7">
        <f t="shared" si="4"/>
        <v>0</v>
      </c>
      <c r="BO7">
        <f t="shared" si="5"/>
        <v>0</v>
      </c>
      <c r="BP7">
        <f t="shared" si="6"/>
        <v>0</v>
      </c>
      <c r="BQ7">
        <f t="shared" si="7"/>
        <v>0</v>
      </c>
      <c r="BR7">
        <f t="shared" si="8"/>
        <v>0</v>
      </c>
      <c r="BS7">
        <f t="shared" si="9"/>
        <v>0</v>
      </c>
      <c r="BT7">
        <f t="shared" si="10"/>
        <v>0</v>
      </c>
      <c r="BU7">
        <f t="shared" si="11"/>
        <v>0</v>
      </c>
      <c r="BV7">
        <f t="shared" si="12"/>
        <v>0</v>
      </c>
      <c r="BW7">
        <f t="shared" si="13"/>
        <v>0</v>
      </c>
      <c r="BX7">
        <f t="shared" si="14"/>
        <v>0</v>
      </c>
      <c r="BY7">
        <f t="shared" si="15"/>
        <v>0</v>
      </c>
      <c r="BZ7">
        <f t="shared" si="16"/>
        <v>0</v>
      </c>
      <c r="CA7">
        <f t="shared" si="17"/>
        <v>0</v>
      </c>
      <c r="CB7">
        <f t="shared" si="18"/>
        <v>0</v>
      </c>
      <c r="CC7">
        <f t="shared" si="19"/>
        <v>0</v>
      </c>
      <c r="CD7">
        <f t="shared" si="20"/>
        <v>0</v>
      </c>
      <c r="CE7">
        <f t="shared" si="21"/>
        <v>0</v>
      </c>
      <c r="CF7">
        <f t="shared" si="22"/>
        <v>0</v>
      </c>
      <c r="CG7">
        <f t="shared" si="23"/>
        <v>0</v>
      </c>
      <c r="CH7">
        <f t="shared" si="24"/>
        <v>0</v>
      </c>
      <c r="CI7">
        <f t="shared" si="25"/>
        <v>0</v>
      </c>
      <c r="CJ7">
        <f t="shared" si="26"/>
        <v>0</v>
      </c>
      <c r="CK7">
        <f t="shared" si="27"/>
        <v>0</v>
      </c>
      <c r="CL7">
        <f t="shared" si="28"/>
        <v>0</v>
      </c>
      <c r="CM7">
        <f t="shared" si="29"/>
        <v>0</v>
      </c>
      <c r="CN7">
        <f t="shared" si="30"/>
        <v>0</v>
      </c>
      <c r="CO7">
        <f t="shared" si="31"/>
        <v>0</v>
      </c>
      <c r="CP7">
        <f t="shared" si="32"/>
        <v>0</v>
      </c>
      <c r="CQ7">
        <f t="shared" si="33"/>
        <v>0</v>
      </c>
      <c r="CR7">
        <f t="shared" si="34"/>
        <v>0</v>
      </c>
      <c r="CS7">
        <f t="shared" si="35"/>
        <v>0</v>
      </c>
      <c r="CT7">
        <f t="shared" si="36"/>
        <v>0</v>
      </c>
      <c r="CU7">
        <f t="shared" si="37"/>
        <v>0</v>
      </c>
      <c r="CV7">
        <f t="shared" si="38"/>
        <v>0</v>
      </c>
      <c r="CW7">
        <f t="shared" si="39"/>
        <v>0</v>
      </c>
      <c r="CX7">
        <f t="shared" si="40"/>
        <v>0</v>
      </c>
      <c r="CY7">
        <f t="shared" si="41"/>
        <v>0</v>
      </c>
      <c r="CZ7">
        <f t="shared" si="42"/>
        <v>0</v>
      </c>
      <c r="DA7">
        <f t="shared" si="43"/>
        <v>0</v>
      </c>
      <c r="DB7">
        <f t="shared" si="44"/>
        <v>0</v>
      </c>
      <c r="DC7">
        <f t="shared" si="45"/>
        <v>0</v>
      </c>
      <c r="DD7">
        <f t="shared" si="46"/>
        <v>0</v>
      </c>
      <c r="DE7">
        <f t="shared" si="47"/>
        <v>0</v>
      </c>
      <c r="DF7">
        <f t="shared" si="48"/>
        <v>0</v>
      </c>
      <c r="DG7">
        <f t="shared" si="49"/>
        <v>0</v>
      </c>
      <c r="DH7">
        <f t="shared" si="50"/>
        <v>0</v>
      </c>
      <c r="DI7">
        <f t="shared" si="51"/>
        <v>0</v>
      </c>
      <c r="DJ7">
        <f t="shared" si="52"/>
        <v>0</v>
      </c>
      <c r="DK7">
        <f t="shared" si="53"/>
        <v>0</v>
      </c>
      <c r="DL7">
        <f t="shared" si="54"/>
        <v>0</v>
      </c>
      <c r="DM7">
        <f t="shared" si="55"/>
        <v>0</v>
      </c>
      <c r="DN7">
        <f t="shared" si="56"/>
        <v>0</v>
      </c>
      <c r="DO7">
        <f t="shared" si="57"/>
        <v>0</v>
      </c>
      <c r="DP7">
        <f t="shared" si="58"/>
        <v>0</v>
      </c>
      <c r="DQ7">
        <f t="shared" si="59"/>
        <v>0</v>
      </c>
      <c r="DR7">
        <f t="shared" si="60"/>
        <v>0</v>
      </c>
    </row>
    <row r="8" spans="1:122" x14ac:dyDescent="0.25">
      <c r="A8" t="s">
        <v>63</v>
      </c>
      <c r="B8">
        <v>1.4999999999999999E-2</v>
      </c>
      <c r="C8">
        <v>1.609</v>
      </c>
      <c r="D8">
        <v>1.772</v>
      </c>
      <c r="E8">
        <v>27.51</v>
      </c>
      <c r="F8">
        <v>84</v>
      </c>
      <c r="G8">
        <v>65.2</v>
      </c>
      <c r="H8">
        <v>0</v>
      </c>
      <c r="I8">
        <v>0.33400000000000002</v>
      </c>
      <c r="J8">
        <v>0</v>
      </c>
      <c r="K8">
        <v>0</v>
      </c>
      <c r="L8">
        <v>357</v>
      </c>
      <c r="M8">
        <v>0</v>
      </c>
      <c r="N8">
        <v>1.1279999999999999</v>
      </c>
      <c r="P8">
        <v>231</v>
      </c>
      <c r="Q8">
        <v>1.272</v>
      </c>
      <c r="R8">
        <v>1.145</v>
      </c>
      <c r="S8">
        <v>25</v>
      </c>
      <c r="T8">
        <v>3.5999999999999997E-2</v>
      </c>
      <c r="U8">
        <v>1.3220000000000001</v>
      </c>
      <c r="V8">
        <v>201</v>
      </c>
      <c r="W8">
        <v>2.6240000000000001</v>
      </c>
      <c r="X8">
        <v>4.351</v>
      </c>
      <c r="Y8">
        <v>2.278</v>
      </c>
      <c r="Z8">
        <v>0</v>
      </c>
      <c r="AA8">
        <v>0</v>
      </c>
      <c r="AB8">
        <v>2.5139999999999998</v>
      </c>
      <c r="AC8">
        <v>1.2E-2</v>
      </c>
      <c r="AD8">
        <v>7.8E-2</v>
      </c>
      <c r="AE8">
        <v>0.74299999999999999</v>
      </c>
      <c r="AF8">
        <v>1.1100000000000001</v>
      </c>
      <c r="AG8">
        <v>1.109</v>
      </c>
      <c r="AH8">
        <v>44.2</v>
      </c>
      <c r="AI8">
        <v>1.1639999999999999</v>
      </c>
      <c r="AJ8">
        <v>55</v>
      </c>
      <c r="AK8">
        <v>1.246</v>
      </c>
      <c r="AL8">
        <v>0.31900000000000001</v>
      </c>
      <c r="AM8">
        <v>3.0920000000000001</v>
      </c>
      <c r="AN8">
        <v>9.2100000000000009</v>
      </c>
      <c r="AO8">
        <v>1.004</v>
      </c>
      <c r="AP8">
        <v>0</v>
      </c>
      <c r="AQ8">
        <v>1.464</v>
      </c>
      <c r="AR8">
        <v>18</v>
      </c>
      <c r="AS8">
        <v>4</v>
      </c>
      <c r="AT8">
        <v>0.67200000000000004</v>
      </c>
      <c r="AU8">
        <v>0.68</v>
      </c>
      <c r="AV8">
        <v>0.311</v>
      </c>
      <c r="AW8">
        <v>6.5030000000000001</v>
      </c>
      <c r="AX8">
        <v>0.72499999999999998</v>
      </c>
      <c r="AY8">
        <v>0.57699999999999996</v>
      </c>
      <c r="AZ8">
        <v>3</v>
      </c>
      <c r="BA8">
        <v>0.2</v>
      </c>
      <c r="BB8">
        <v>31</v>
      </c>
      <c r="BC8">
        <v>0.11</v>
      </c>
      <c r="BD8">
        <v>0</v>
      </c>
      <c r="BE8">
        <v>0</v>
      </c>
      <c r="BF8">
        <v>62.53</v>
      </c>
      <c r="BG8">
        <v>1</v>
      </c>
      <c r="BH8">
        <v>2.9</v>
      </c>
      <c r="BJ8">
        <f>IF(ISERROR(VLOOKUP(A8,'Nutričná kalkulačka'!C:D,2,0)),0,VLOOKUP(A8,'Nutričná kalkulačka'!C:D,2,0))</f>
        <v>0</v>
      </c>
      <c r="BL8">
        <f t="shared" si="2"/>
        <v>0</v>
      </c>
      <c r="BM8">
        <f t="shared" si="3"/>
        <v>0</v>
      </c>
      <c r="BN8">
        <f t="shared" si="4"/>
        <v>0</v>
      </c>
      <c r="BO8">
        <f t="shared" si="5"/>
        <v>0</v>
      </c>
      <c r="BP8">
        <f t="shared" si="6"/>
        <v>0</v>
      </c>
      <c r="BQ8">
        <f t="shared" si="7"/>
        <v>0</v>
      </c>
      <c r="BR8">
        <f t="shared" si="8"/>
        <v>0</v>
      </c>
      <c r="BS8">
        <f t="shared" si="9"/>
        <v>0</v>
      </c>
      <c r="BT8">
        <f t="shared" si="10"/>
        <v>0</v>
      </c>
      <c r="BU8">
        <f t="shared" si="11"/>
        <v>0</v>
      </c>
      <c r="BV8">
        <f t="shared" si="12"/>
        <v>0</v>
      </c>
      <c r="BW8">
        <f t="shared" si="13"/>
        <v>0</v>
      </c>
      <c r="BX8">
        <f t="shared" si="14"/>
        <v>0</v>
      </c>
      <c r="BY8">
        <f t="shared" si="15"/>
        <v>0</v>
      </c>
      <c r="BZ8">
        <f t="shared" si="16"/>
        <v>0</v>
      </c>
      <c r="CA8">
        <f t="shared" si="17"/>
        <v>0</v>
      </c>
      <c r="CB8">
        <f t="shared" si="18"/>
        <v>0</v>
      </c>
      <c r="CC8">
        <f t="shared" si="19"/>
        <v>0</v>
      </c>
      <c r="CD8">
        <f t="shared" si="20"/>
        <v>0</v>
      </c>
      <c r="CE8">
        <f t="shared" si="21"/>
        <v>0</v>
      </c>
      <c r="CF8">
        <f t="shared" si="22"/>
        <v>0</v>
      </c>
      <c r="CG8">
        <f t="shared" si="23"/>
        <v>0</v>
      </c>
      <c r="CH8">
        <f t="shared" si="24"/>
        <v>0</v>
      </c>
      <c r="CI8">
        <f t="shared" si="25"/>
        <v>0</v>
      </c>
      <c r="CJ8">
        <f t="shared" si="26"/>
        <v>0</v>
      </c>
      <c r="CK8">
        <f t="shared" si="27"/>
        <v>0</v>
      </c>
      <c r="CL8">
        <f t="shared" si="28"/>
        <v>0</v>
      </c>
      <c r="CM8">
        <f t="shared" si="29"/>
        <v>0</v>
      </c>
      <c r="CN8">
        <f t="shared" si="30"/>
        <v>0</v>
      </c>
      <c r="CO8">
        <f t="shared" si="31"/>
        <v>0</v>
      </c>
      <c r="CP8">
        <f t="shared" si="32"/>
        <v>0</v>
      </c>
      <c r="CQ8">
        <f t="shared" si="33"/>
        <v>0</v>
      </c>
      <c r="CR8">
        <f t="shared" si="34"/>
        <v>0</v>
      </c>
      <c r="CS8">
        <f t="shared" si="35"/>
        <v>0</v>
      </c>
      <c r="CT8">
        <f t="shared" si="36"/>
        <v>0</v>
      </c>
      <c r="CU8">
        <f t="shared" si="37"/>
        <v>0</v>
      </c>
      <c r="CV8">
        <f t="shared" si="38"/>
        <v>0</v>
      </c>
      <c r="CW8">
        <f t="shared" si="39"/>
        <v>0</v>
      </c>
      <c r="CX8">
        <f t="shared" si="40"/>
        <v>0</v>
      </c>
      <c r="CY8">
        <f t="shared" si="41"/>
        <v>0</v>
      </c>
      <c r="CZ8">
        <f t="shared" si="42"/>
        <v>0</v>
      </c>
      <c r="DA8">
        <f t="shared" si="43"/>
        <v>0</v>
      </c>
      <c r="DB8">
        <f t="shared" si="44"/>
        <v>0</v>
      </c>
      <c r="DC8">
        <f t="shared" si="45"/>
        <v>0</v>
      </c>
      <c r="DD8">
        <f t="shared" si="46"/>
        <v>0</v>
      </c>
      <c r="DE8">
        <f t="shared" si="47"/>
        <v>0</v>
      </c>
      <c r="DF8">
        <f t="shared" si="48"/>
        <v>0</v>
      </c>
      <c r="DG8">
        <f t="shared" si="49"/>
        <v>0</v>
      </c>
      <c r="DH8">
        <f t="shared" si="50"/>
        <v>0</v>
      </c>
      <c r="DI8">
        <f t="shared" si="51"/>
        <v>0</v>
      </c>
      <c r="DJ8">
        <f t="shared" si="52"/>
        <v>0</v>
      </c>
      <c r="DK8">
        <f t="shared" si="53"/>
        <v>0</v>
      </c>
      <c r="DL8">
        <f t="shared" si="54"/>
        <v>0</v>
      </c>
      <c r="DM8">
        <f t="shared" si="55"/>
        <v>0</v>
      </c>
      <c r="DN8">
        <f t="shared" si="56"/>
        <v>0</v>
      </c>
      <c r="DO8">
        <f t="shared" si="57"/>
        <v>0</v>
      </c>
      <c r="DP8">
        <f t="shared" si="58"/>
        <v>0</v>
      </c>
      <c r="DQ8">
        <f t="shared" si="59"/>
        <v>0</v>
      </c>
      <c r="DR8">
        <f t="shared" si="60"/>
        <v>0</v>
      </c>
    </row>
    <row r="9" spans="1:122" x14ac:dyDescent="0.25">
      <c r="A9" t="s">
        <v>64</v>
      </c>
      <c r="C9">
        <v>0.114</v>
      </c>
      <c r="D9">
        <v>0.2</v>
      </c>
      <c r="E9">
        <v>2.38</v>
      </c>
      <c r="F9">
        <v>0</v>
      </c>
      <c r="G9">
        <v>40.1</v>
      </c>
      <c r="H9">
        <v>1.39</v>
      </c>
      <c r="I9">
        <v>3.1E-2</v>
      </c>
      <c r="J9">
        <v>0</v>
      </c>
      <c r="K9">
        <v>0</v>
      </c>
      <c r="L9">
        <v>293</v>
      </c>
      <c r="M9">
        <v>0</v>
      </c>
      <c r="N9">
        <v>0.11600000000000001</v>
      </c>
      <c r="O9">
        <v>4</v>
      </c>
      <c r="P9">
        <v>67</v>
      </c>
      <c r="Q9">
        <v>0.10100000000000001</v>
      </c>
      <c r="R9">
        <v>6.3E-2</v>
      </c>
      <c r="S9">
        <v>21</v>
      </c>
      <c r="U9">
        <v>9.1999999999999998E-2</v>
      </c>
      <c r="V9">
        <v>35</v>
      </c>
      <c r="W9">
        <v>0.32900000000000001</v>
      </c>
      <c r="X9">
        <v>0.54900000000000004</v>
      </c>
      <c r="Y9">
        <v>0.14699999999999999</v>
      </c>
      <c r="Z9">
        <v>1080</v>
      </c>
      <c r="AA9">
        <v>0</v>
      </c>
      <c r="AB9">
        <v>0.155</v>
      </c>
      <c r="AC9">
        <v>0.19400000000000001</v>
      </c>
      <c r="AD9">
        <v>6.0999999999999999E-2</v>
      </c>
      <c r="AE9">
        <v>4.2999999999999997E-2</v>
      </c>
      <c r="AF9">
        <v>0.77</v>
      </c>
      <c r="AG9">
        <v>0.111</v>
      </c>
      <c r="AH9">
        <v>1.6</v>
      </c>
      <c r="AI9">
        <v>0.129</v>
      </c>
      <c r="AJ9">
        <v>41</v>
      </c>
      <c r="AK9">
        <v>9.6000000000000002E-2</v>
      </c>
      <c r="AL9">
        <v>3.4000000000000002E-2</v>
      </c>
      <c r="AM9">
        <v>7.9000000000000001E-2</v>
      </c>
      <c r="AN9">
        <v>0.41</v>
      </c>
      <c r="AO9">
        <v>0.06</v>
      </c>
      <c r="AP9">
        <v>7.18</v>
      </c>
      <c r="AQ9">
        <v>0.13800000000000001</v>
      </c>
      <c r="AR9">
        <v>40</v>
      </c>
      <c r="AS9">
        <v>1548</v>
      </c>
      <c r="AT9">
        <v>6.3E-2</v>
      </c>
      <c r="AU9">
        <v>0</v>
      </c>
      <c r="AV9">
        <v>0.123</v>
      </c>
      <c r="AW9">
        <v>0.55300000000000005</v>
      </c>
      <c r="AX9">
        <v>0.61599999999999999</v>
      </c>
      <c r="AY9">
        <v>0.2</v>
      </c>
      <c r="AZ9">
        <v>108</v>
      </c>
      <c r="BA9">
        <v>64.900000000000006</v>
      </c>
      <c r="BB9">
        <v>0</v>
      </c>
      <c r="BC9">
        <v>1.71</v>
      </c>
      <c r="BD9">
        <v>141.1</v>
      </c>
      <c r="BE9">
        <v>3.3</v>
      </c>
      <c r="BF9">
        <v>89.25</v>
      </c>
      <c r="BG9">
        <v>0.67</v>
      </c>
      <c r="BH9">
        <v>0.45</v>
      </c>
      <c r="BJ9">
        <f>IF(ISERROR(VLOOKUP(A9,'Nutričná kalkulačka'!C:D,2,0)),0,VLOOKUP(A9,'Nutričná kalkulačka'!C:D,2,0))</f>
        <v>0</v>
      </c>
      <c r="BL9">
        <f t="shared" si="2"/>
        <v>0</v>
      </c>
      <c r="BM9">
        <f t="shared" si="3"/>
        <v>0</v>
      </c>
      <c r="BN9">
        <f t="shared" si="4"/>
        <v>0</v>
      </c>
      <c r="BO9">
        <f t="shared" si="5"/>
        <v>0</v>
      </c>
      <c r="BP9">
        <f t="shared" si="6"/>
        <v>0</v>
      </c>
      <c r="BQ9">
        <f t="shared" si="7"/>
        <v>0</v>
      </c>
      <c r="BR9">
        <f t="shared" si="8"/>
        <v>0</v>
      </c>
      <c r="BS9">
        <f t="shared" si="9"/>
        <v>0</v>
      </c>
      <c r="BT9">
        <f t="shared" si="10"/>
        <v>0</v>
      </c>
      <c r="BU9">
        <f t="shared" si="11"/>
        <v>0</v>
      </c>
      <c r="BV9">
        <f t="shared" si="12"/>
        <v>0</v>
      </c>
      <c r="BW9">
        <f t="shared" si="13"/>
        <v>0</v>
      </c>
      <c r="BX9">
        <f t="shared" si="14"/>
        <v>0</v>
      </c>
      <c r="BY9">
        <f t="shared" si="15"/>
        <v>0</v>
      </c>
      <c r="BZ9">
        <f t="shared" si="16"/>
        <v>0</v>
      </c>
      <c r="CA9">
        <f t="shared" si="17"/>
        <v>0</v>
      </c>
      <c r="CB9">
        <f t="shared" si="18"/>
        <v>0</v>
      </c>
      <c r="CC9">
        <f t="shared" si="19"/>
        <v>0</v>
      </c>
      <c r="CD9">
        <f t="shared" si="20"/>
        <v>0</v>
      </c>
      <c r="CE9">
        <f t="shared" si="21"/>
        <v>0</v>
      </c>
      <c r="CF9">
        <f t="shared" si="22"/>
        <v>0</v>
      </c>
      <c r="CG9">
        <f t="shared" si="23"/>
        <v>0</v>
      </c>
      <c r="CH9">
        <f t="shared" si="24"/>
        <v>0</v>
      </c>
      <c r="CI9">
        <f t="shared" si="25"/>
        <v>0</v>
      </c>
      <c r="CJ9">
        <f t="shared" si="26"/>
        <v>0</v>
      </c>
      <c r="CK9">
        <f t="shared" si="27"/>
        <v>0</v>
      </c>
      <c r="CL9">
        <f t="shared" si="28"/>
        <v>0</v>
      </c>
      <c r="CM9">
        <f t="shared" si="29"/>
        <v>0</v>
      </c>
      <c r="CN9">
        <f t="shared" si="30"/>
        <v>0</v>
      </c>
      <c r="CO9">
        <f t="shared" si="31"/>
        <v>0</v>
      </c>
      <c r="CP9">
        <f t="shared" si="32"/>
        <v>0</v>
      </c>
      <c r="CQ9">
        <f t="shared" si="33"/>
        <v>0</v>
      </c>
      <c r="CR9">
        <f t="shared" si="34"/>
        <v>0</v>
      </c>
      <c r="CS9">
        <f t="shared" si="35"/>
        <v>0</v>
      </c>
      <c r="CT9">
        <f t="shared" si="36"/>
        <v>0</v>
      </c>
      <c r="CU9">
        <f t="shared" si="37"/>
        <v>0</v>
      </c>
      <c r="CV9">
        <f t="shared" si="38"/>
        <v>0</v>
      </c>
      <c r="CW9">
        <f t="shared" si="39"/>
        <v>0</v>
      </c>
      <c r="CX9">
        <f t="shared" si="40"/>
        <v>0</v>
      </c>
      <c r="CY9">
        <f t="shared" si="41"/>
        <v>0</v>
      </c>
      <c r="CZ9">
        <f t="shared" si="42"/>
        <v>0</v>
      </c>
      <c r="DA9">
        <f t="shared" si="43"/>
        <v>0</v>
      </c>
      <c r="DB9">
        <f t="shared" si="44"/>
        <v>0</v>
      </c>
      <c r="DC9">
        <f t="shared" si="45"/>
        <v>0</v>
      </c>
      <c r="DD9">
        <f t="shared" si="46"/>
        <v>0</v>
      </c>
      <c r="DE9">
        <f t="shared" si="47"/>
        <v>0</v>
      </c>
      <c r="DF9">
        <f t="shared" si="48"/>
        <v>0</v>
      </c>
      <c r="DG9">
        <f t="shared" si="49"/>
        <v>0</v>
      </c>
      <c r="DH9">
        <f t="shared" si="50"/>
        <v>0</v>
      </c>
      <c r="DI9">
        <f t="shared" si="51"/>
        <v>0</v>
      </c>
      <c r="DJ9">
        <f t="shared" si="52"/>
        <v>0</v>
      </c>
      <c r="DK9">
        <f t="shared" si="53"/>
        <v>0</v>
      </c>
      <c r="DL9">
        <f t="shared" si="54"/>
        <v>0</v>
      </c>
      <c r="DM9">
        <f t="shared" si="55"/>
        <v>0</v>
      </c>
      <c r="DN9">
        <f t="shared" si="56"/>
        <v>0</v>
      </c>
      <c r="DO9">
        <f t="shared" si="57"/>
        <v>0</v>
      </c>
      <c r="DP9">
        <f t="shared" si="58"/>
        <v>0</v>
      </c>
      <c r="DQ9">
        <f t="shared" si="59"/>
        <v>0</v>
      </c>
      <c r="DR9">
        <f t="shared" si="60"/>
        <v>0</v>
      </c>
    </row>
    <row r="10" spans="1:122" x14ac:dyDescent="0.25">
      <c r="A10" t="s">
        <v>65</v>
      </c>
      <c r="E10">
        <v>0.39</v>
      </c>
      <c r="F10">
        <v>0</v>
      </c>
      <c r="G10">
        <v>3.3</v>
      </c>
      <c r="H10">
        <v>12.1</v>
      </c>
      <c r="J10">
        <v>0</v>
      </c>
      <c r="K10">
        <v>0</v>
      </c>
      <c r="L10">
        <v>77</v>
      </c>
      <c r="M10">
        <v>0</v>
      </c>
      <c r="P10">
        <v>13</v>
      </c>
      <c r="S10">
        <v>6</v>
      </c>
      <c r="V10">
        <v>46</v>
      </c>
      <c r="Z10">
        <v>68</v>
      </c>
      <c r="AA10">
        <v>0</v>
      </c>
      <c r="AD10">
        <v>5.5E-2</v>
      </c>
      <c r="AF10">
        <v>0.15</v>
      </c>
      <c r="AH10">
        <v>0.1</v>
      </c>
      <c r="AJ10">
        <v>2</v>
      </c>
      <c r="AM10">
        <v>0.01</v>
      </c>
      <c r="AN10">
        <v>0.13</v>
      </c>
      <c r="AP10">
        <v>12.2</v>
      </c>
      <c r="AR10">
        <v>8</v>
      </c>
      <c r="AS10">
        <v>45</v>
      </c>
      <c r="AT10">
        <v>8.9999999999999993E-3</v>
      </c>
      <c r="AU10">
        <v>0</v>
      </c>
      <c r="AV10">
        <v>1.7999999999999999E-2</v>
      </c>
      <c r="AW10">
        <v>9.0999999999999998E-2</v>
      </c>
      <c r="AY10">
        <v>5.1999999999999998E-2</v>
      </c>
      <c r="AZ10">
        <v>1</v>
      </c>
      <c r="BA10">
        <v>9.3000000000000007</v>
      </c>
      <c r="BB10">
        <v>0</v>
      </c>
      <c r="BC10">
        <v>1.2</v>
      </c>
      <c r="BD10">
        <v>5.0999999999999996</v>
      </c>
      <c r="BE10">
        <v>0.1</v>
      </c>
      <c r="BF10">
        <v>87.13</v>
      </c>
      <c r="BG10">
        <v>0.25</v>
      </c>
      <c r="BH10">
        <v>0.1</v>
      </c>
      <c r="BJ10">
        <f>IF(ISERROR(VLOOKUP(A10,'Nutričná kalkulačka'!C:D,2,0)),0,VLOOKUP(A10,'Nutričná kalkulačka'!C:D,2,0))</f>
        <v>0</v>
      </c>
      <c r="BL10">
        <f t="shared" si="2"/>
        <v>0</v>
      </c>
      <c r="BM10">
        <f t="shared" si="3"/>
        <v>0</v>
      </c>
      <c r="BN10">
        <f t="shared" si="4"/>
        <v>0</v>
      </c>
      <c r="BO10">
        <f t="shared" si="5"/>
        <v>0</v>
      </c>
      <c r="BP10">
        <f t="shared" si="6"/>
        <v>0</v>
      </c>
      <c r="BQ10">
        <f t="shared" si="7"/>
        <v>0</v>
      </c>
      <c r="BR10">
        <f t="shared" si="8"/>
        <v>0</v>
      </c>
      <c r="BS10">
        <f t="shared" si="9"/>
        <v>0</v>
      </c>
      <c r="BT10">
        <f t="shared" si="10"/>
        <v>0</v>
      </c>
      <c r="BU10">
        <f t="shared" si="11"/>
        <v>0</v>
      </c>
      <c r="BV10">
        <f t="shared" si="12"/>
        <v>0</v>
      </c>
      <c r="BW10">
        <f t="shared" si="13"/>
        <v>0</v>
      </c>
      <c r="BX10">
        <f t="shared" si="14"/>
        <v>0</v>
      </c>
      <c r="BY10">
        <f t="shared" si="15"/>
        <v>0</v>
      </c>
      <c r="BZ10">
        <f t="shared" si="16"/>
        <v>0</v>
      </c>
      <c r="CA10">
        <f t="shared" si="17"/>
        <v>0</v>
      </c>
      <c r="CB10">
        <f t="shared" si="18"/>
        <v>0</v>
      </c>
      <c r="CC10">
        <f t="shared" si="19"/>
        <v>0</v>
      </c>
      <c r="CD10">
        <f t="shared" si="20"/>
        <v>0</v>
      </c>
      <c r="CE10">
        <f t="shared" si="21"/>
        <v>0</v>
      </c>
      <c r="CF10">
        <f t="shared" si="22"/>
        <v>0</v>
      </c>
      <c r="CG10">
        <f t="shared" si="23"/>
        <v>0</v>
      </c>
      <c r="CH10">
        <f t="shared" si="24"/>
        <v>0</v>
      </c>
      <c r="CI10">
        <f t="shared" si="25"/>
        <v>0</v>
      </c>
      <c r="CJ10">
        <f t="shared" si="26"/>
        <v>0</v>
      </c>
      <c r="CK10">
        <f t="shared" si="27"/>
        <v>0</v>
      </c>
      <c r="CL10">
        <f t="shared" si="28"/>
        <v>0</v>
      </c>
      <c r="CM10">
        <f t="shared" si="29"/>
        <v>0</v>
      </c>
      <c r="CN10">
        <f t="shared" si="30"/>
        <v>0</v>
      </c>
      <c r="CO10">
        <f t="shared" si="31"/>
        <v>0</v>
      </c>
      <c r="CP10">
        <f t="shared" si="32"/>
        <v>0</v>
      </c>
      <c r="CQ10">
        <f t="shared" si="33"/>
        <v>0</v>
      </c>
      <c r="CR10">
        <f t="shared" si="34"/>
        <v>0</v>
      </c>
      <c r="CS10">
        <f t="shared" si="35"/>
        <v>0</v>
      </c>
      <c r="CT10">
        <f t="shared" si="36"/>
        <v>0</v>
      </c>
      <c r="CU10">
        <f t="shared" si="37"/>
        <v>0</v>
      </c>
      <c r="CV10">
        <f t="shared" si="38"/>
        <v>0</v>
      </c>
      <c r="CW10">
        <f t="shared" si="39"/>
        <v>0</v>
      </c>
      <c r="CX10">
        <f t="shared" si="40"/>
        <v>0</v>
      </c>
      <c r="CY10">
        <f t="shared" si="41"/>
        <v>0</v>
      </c>
      <c r="CZ10">
        <f t="shared" si="42"/>
        <v>0</v>
      </c>
      <c r="DA10">
        <f t="shared" si="43"/>
        <v>0</v>
      </c>
      <c r="DB10">
        <f t="shared" si="44"/>
        <v>0</v>
      </c>
      <c r="DC10">
        <f t="shared" si="45"/>
        <v>0</v>
      </c>
      <c r="DD10">
        <f t="shared" si="46"/>
        <v>0</v>
      </c>
      <c r="DE10">
        <f t="shared" si="47"/>
        <v>0</v>
      </c>
      <c r="DF10">
        <f t="shared" si="48"/>
        <v>0</v>
      </c>
      <c r="DG10">
        <f t="shared" si="49"/>
        <v>0</v>
      </c>
      <c r="DH10">
        <f t="shared" si="50"/>
        <v>0</v>
      </c>
      <c r="DI10">
        <f t="shared" si="51"/>
        <v>0</v>
      </c>
      <c r="DJ10">
        <f t="shared" si="52"/>
        <v>0</v>
      </c>
      <c r="DK10">
        <f t="shared" si="53"/>
        <v>0</v>
      </c>
      <c r="DL10">
        <f t="shared" si="54"/>
        <v>0</v>
      </c>
      <c r="DM10">
        <f t="shared" si="55"/>
        <v>0</v>
      </c>
      <c r="DN10">
        <f t="shared" si="56"/>
        <v>0</v>
      </c>
      <c r="DO10">
        <f t="shared" si="57"/>
        <v>0</v>
      </c>
      <c r="DP10">
        <f t="shared" si="58"/>
        <v>0</v>
      </c>
      <c r="DQ10">
        <f t="shared" si="59"/>
        <v>0</v>
      </c>
      <c r="DR10">
        <f t="shared" si="60"/>
        <v>0</v>
      </c>
    </row>
    <row r="11" spans="1:122" x14ac:dyDescent="0.25">
      <c r="A11" t="s">
        <v>66</v>
      </c>
      <c r="E11">
        <v>7.7</v>
      </c>
      <c r="F11">
        <v>0</v>
      </c>
      <c r="G11">
        <v>3</v>
      </c>
      <c r="H11">
        <v>6.11</v>
      </c>
      <c r="J11">
        <v>0</v>
      </c>
      <c r="K11">
        <v>0</v>
      </c>
      <c r="L11">
        <v>73</v>
      </c>
      <c r="M11">
        <v>0</v>
      </c>
      <c r="O11">
        <v>17</v>
      </c>
      <c r="P11">
        <v>49</v>
      </c>
      <c r="S11">
        <v>13</v>
      </c>
      <c r="V11">
        <v>399</v>
      </c>
      <c r="Z11">
        <v>1300</v>
      </c>
      <c r="AA11">
        <v>0</v>
      </c>
      <c r="AC11">
        <v>8.2000000000000003E-2</v>
      </c>
      <c r="AD11">
        <v>8.7999999999999995E-2</v>
      </c>
      <c r="AF11">
        <v>0.2</v>
      </c>
      <c r="AH11">
        <v>5.0999999999999996</v>
      </c>
      <c r="AJ11">
        <v>10</v>
      </c>
      <c r="AM11">
        <v>4.1000000000000002E-2</v>
      </c>
      <c r="AN11">
        <v>0.3</v>
      </c>
      <c r="AP11">
        <v>88.8</v>
      </c>
      <c r="AR11">
        <v>43</v>
      </c>
      <c r="AS11">
        <v>205</v>
      </c>
      <c r="AT11">
        <v>0.01</v>
      </c>
      <c r="AU11">
        <v>0</v>
      </c>
      <c r="AV11">
        <v>0.18</v>
      </c>
      <c r="AW11">
        <v>0.42</v>
      </c>
      <c r="AX11">
        <v>0.123</v>
      </c>
      <c r="AY11">
        <v>6.3E-2</v>
      </c>
      <c r="AZ11">
        <v>33</v>
      </c>
      <c r="BA11">
        <v>0</v>
      </c>
      <c r="BB11">
        <v>143</v>
      </c>
      <c r="BC11">
        <v>0.14000000000000001</v>
      </c>
      <c r="BD11">
        <v>0.3</v>
      </c>
      <c r="BE11">
        <v>1.1000000000000001</v>
      </c>
      <c r="BF11">
        <v>3</v>
      </c>
      <c r="BG11">
        <v>2.2200000000000002</v>
      </c>
      <c r="BH11">
        <v>0.27</v>
      </c>
      <c r="BJ11">
        <f>IF(ISERROR(VLOOKUP(A11,'Nutričná kalkulačka'!C:D,2,0)),0,VLOOKUP(A11,'Nutričná kalkulačka'!C:D,2,0))</f>
        <v>0</v>
      </c>
      <c r="BL11">
        <f t="shared" si="2"/>
        <v>0</v>
      </c>
      <c r="BM11">
        <f t="shared" si="3"/>
        <v>0</v>
      </c>
      <c r="BN11">
        <f t="shared" si="4"/>
        <v>0</v>
      </c>
      <c r="BO11">
        <f t="shared" si="5"/>
        <v>0</v>
      </c>
      <c r="BP11">
        <f t="shared" si="6"/>
        <v>0</v>
      </c>
      <c r="BQ11">
        <f t="shared" si="7"/>
        <v>0</v>
      </c>
      <c r="BR11">
        <f t="shared" si="8"/>
        <v>0</v>
      </c>
      <c r="BS11">
        <f t="shared" si="9"/>
        <v>0</v>
      </c>
      <c r="BT11">
        <f t="shared" si="10"/>
        <v>0</v>
      </c>
      <c r="BU11">
        <f t="shared" si="11"/>
        <v>0</v>
      </c>
      <c r="BV11">
        <f t="shared" si="12"/>
        <v>0</v>
      </c>
      <c r="BW11">
        <f t="shared" si="13"/>
        <v>0</v>
      </c>
      <c r="BX11">
        <f t="shared" si="14"/>
        <v>0</v>
      </c>
      <c r="BY11">
        <f t="shared" si="15"/>
        <v>0</v>
      </c>
      <c r="BZ11">
        <f t="shared" si="16"/>
        <v>0</v>
      </c>
      <c r="CA11">
        <f t="shared" si="17"/>
        <v>0</v>
      </c>
      <c r="CB11">
        <f t="shared" si="18"/>
        <v>0</v>
      </c>
      <c r="CC11">
        <f t="shared" si="19"/>
        <v>0</v>
      </c>
      <c r="CD11">
        <f t="shared" si="20"/>
        <v>0</v>
      </c>
      <c r="CE11">
        <f t="shared" si="21"/>
        <v>0</v>
      </c>
      <c r="CF11">
        <f t="shared" si="22"/>
        <v>0</v>
      </c>
      <c r="CG11">
        <f t="shared" si="23"/>
        <v>0</v>
      </c>
      <c r="CH11">
        <f t="shared" si="24"/>
        <v>0</v>
      </c>
      <c r="CI11">
        <f t="shared" si="25"/>
        <v>0</v>
      </c>
      <c r="CJ11">
        <f t="shared" si="26"/>
        <v>0</v>
      </c>
      <c r="CK11">
        <f t="shared" si="27"/>
        <v>0</v>
      </c>
      <c r="CL11">
        <f t="shared" si="28"/>
        <v>0</v>
      </c>
      <c r="CM11">
        <f t="shared" si="29"/>
        <v>0</v>
      </c>
      <c r="CN11">
        <f t="shared" si="30"/>
        <v>0</v>
      </c>
      <c r="CO11">
        <f t="shared" si="31"/>
        <v>0</v>
      </c>
      <c r="CP11">
        <f t="shared" si="32"/>
        <v>0</v>
      </c>
      <c r="CQ11">
        <f t="shared" si="33"/>
        <v>0</v>
      </c>
      <c r="CR11">
        <f t="shared" si="34"/>
        <v>0</v>
      </c>
      <c r="CS11">
        <f t="shared" si="35"/>
        <v>0</v>
      </c>
      <c r="CT11">
        <f t="shared" si="36"/>
        <v>0</v>
      </c>
      <c r="CU11">
        <f t="shared" si="37"/>
        <v>0</v>
      </c>
      <c r="CV11">
        <f t="shared" si="38"/>
        <v>0</v>
      </c>
      <c r="CW11">
        <f t="shared" si="39"/>
        <v>0</v>
      </c>
      <c r="CX11">
        <f t="shared" si="40"/>
        <v>0</v>
      </c>
      <c r="CY11">
        <f t="shared" si="41"/>
        <v>0</v>
      </c>
      <c r="CZ11">
        <f t="shared" si="42"/>
        <v>0</v>
      </c>
      <c r="DA11">
        <f t="shared" si="43"/>
        <v>0</v>
      </c>
      <c r="DB11">
        <f t="shared" si="44"/>
        <v>0</v>
      </c>
      <c r="DC11">
        <f t="shared" si="45"/>
        <v>0</v>
      </c>
      <c r="DD11">
        <f t="shared" si="46"/>
        <v>0</v>
      </c>
      <c r="DE11">
        <f t="shared" si="47"/>
        <v>0</v>
      </c>
      <c r="DF11">
        <f t="shared" si="48"/>
        <v>0</v>
      </c>
      <c r="DG11">
        <f t="shared" si="49"/>
        <v>0</v>
      </c>
      <c r="DH11">
        <f t="shared" si="50"/>
        <v>0</v>
      </c>
      <c r="DI11">
        <f t="shared" si="51"/>
        <v>0</v>
      </c>
      <c r="DJ11">
        <f t="shared" si="52"/>
        <v>0</v>
      </c>
      <c r="DK11">
        <f t="shared" si="53"/>
        <v>0</v>
      </c>
      <c r="DL11">
        <f t="shared" si="54"/>
        <v>0</v>
      </c>
      <c r="DM11">
        <f t="shared" si="55"/>
        <v>0</v>
      </c>
      <c r="DN11">
        <f t="shared" si="56"/>
        <v>0</v>
      </c>
      <c r="DO11">
        <f t="shared" si="57"/>
        <v>0</v>
      </c>
      <c r="DP11">
        <f t="shared" si="58"/>
        <v>0</v>
      </c>
      <c r="DQ11">
        <f t="shared" si="59"/>
        <v>0</v>
      </c>
      <c r="DR11">
        <f t="shared" si="60"/>
        <v>0</v>
      </c>
    </row>
    <row r="12" spans="1:122" x14ac:dyDescent="0.25">
      <c r="A12" t="s">
        <v>67</v>
      </c>
      <c r="C12">
        <v>0.26100000000000001</v>
      </c>
      <c r="D12">
        <v>0.51900000000000002</v>
      </c>
      <c r="E12">
        <v>6.3</v>
      </c>
      <c r="F12">
        <v>0</v>
      </c>
      <c r="I12">
        <v>0.108</v>
      </c>
      <c r="L12">
        <v>113</v>
      </c>
      <c r="N12">
        <v>0.27</v>
      </c>
      <c r="O12">
        <v>19</v>
      </c>
      <c r="P12">
        <v>98</v>
      </c>
      <c r="Q12">
        <v>0.36599999999999999</v>
      </c>
      <c r="R12">
        <v>0.191</v>
      </c>
      <c r="S12">
        <v>25</v>
      </c>
      <c r="U12">
        <v>0.33600000000000002</v>
      </c>
      <c r="V12">
        <v>402</v>
      </c>
      <c r="W12">
        <v>0.58299999999999996</v>
      </c>
      <c r="X12">
        <v>1.0149999999999999</v>
      </c>
      <c r="Y12">
        <v>0.52600000000000002</v>
      </c>
      <c r="AB12">
        <v>0.26800000000000002</v>
      </c>
      <c r="AC12">
        <v>1.5</v>
      </c>
      <c r="AD12">
        <v>0.16900000000000001</v>
      </c>
      <c r="AE12">
        <v>0.189</v>
      </c>
      <c r="AF12">
        <v>0.4</v>
      </c>
      <c r="AG12">
        <v>0.26600000000000001</v>
      </c>
      <c r="AH12">
        <v>10.5</v>
      </c>
      <c r="AI12">
        <v>0.28699999999999998</v>
      </c>
      <c r="AJ12">
        <v>3</v>
      </c>
      <c r="AK12">
        <v>0.318</v>
      </c>
      <c r="AL12">
        <v>9.4E-2</v>
      </c>
      <c r="AM12">
        <v>0.13</v>
      </c>
      <c r="AN12">
        <v>0.5</v>
      </c>
      <c r="AO12">
        <v>0.35499999999999998</v>
      </c>
      <c r="AP12">
        <v>89.8</v>
      </c>
      <c r="AQ12">
        <v>0.41099999999999998</v>
      </c>
      <c r="AR12">
        <v>6</v>
      </c>
      <c r="AS12">
        <v>0</v>
      </c>
      <c r="AT12">
        <v>2.6</v>
      </c>
      <c r="AU12">
        <v>0</v>
      </c>
      <c r="AV12">
        <v>1.8</v>
      </c>
      <c r="AW12">
        <v>35.299999999999997</v>
      </c>
      <c r="AX12">
        <v>0.32</v>
      </c>
      <c r="AY12">
        <v>7.4999999999999997E-2</v>
      </c>
      <c r="AZ12">
        <v>19</v>
      </c>
      <c r="BA12">
        <v>0</v>
      </c>
      <c r="BE12">
        <v>1.7</v>
      </c>
      <c r="BF12">
        <v>3</v>
      </c>
      <c r="BG12">
        <v>31.7</v>
      </c>
      <c r="BH12">
        <v>1.03</v>
      </c>
      <c r="BJ12">
        <f>IF(ISERROR(VLOOKUP(A12,'Nutričná kalkulačka'!C:D,2,0)),0,VLOOKUP(A12,'Nutričná kalkulačka'!C:D,2,0))</f>
        <v>0</v>
      </c>
      <c r="BL12">
        <f t="shared" si="2"/>
        <v>0</v>
      </c>
      <c r="BM12">
        <f t="shared" si="3"/>
        <v>0</v>
      </c>
      <c r="BN12">
        <f t="shared" si="4"/>
        <v>0</v>
      </c>
      <c r="BO12">
        <f t="shared" si="5"/>
        <v>0</v>
      </c>
      <c r="BP12">
        <f t="shared" si="6"/>
        <v>0</v>
      </c>
      <c r="BQ12">
        <f t="shared" si="7"/>
        <v>0</v>
      </c>
      <c r="BR12">
        <f t="shared" si="8"/>
        <v>0</v>
      </c>
      <c r="BS12">
        <f t="shared" si="9"/>
        <v>0</v>
      </c>
      <c r="BT12">
        <f t="shared" si="10"/>
        <v>0</v>
      </c>
      <c r="BU12">
        <f t="shared" si="11"/>
        <v>0</v>
      </c>
      <c r="BV12">
        <f t="shared" si="12"/>
        <v>0</v>
      </c>
      <c r="BW12">
        <f t="shared" si="13"/>
        <v>0</v>
      </c>
      <c r="BX12">
        <f t="shared" si="14"/>
        <v>0</v>
      </c>
      <c r="BY12">
        <f t="shared" si="15"/>
        <v>0</v>
      </c>
      <c r="BZ12">
        <f t="shared" si="16"/>
        <v>0</v>
      </c>
      <c r="CA12">
        <f t="shared" si="17"/>
        <v>0</v>
      </c>
      <c r="CB12">
        <f t="shared" si="18"/>
        <v>0</v>
      </c>
      <c r="CC12">
        <f t="shared" si="19"/>
        <v>0</v>
      </c>
      <c r="CD12">
        <f t="shared" si="20"/>
        <v>0</v>
      </c>
      <c r="CE12">
        <f t="shared" si="21"/>
        <v>0</v>
      </c>
      <c r="CF12">
        <f t="shared" si="22"/>
        <v>0</v>
      </c>
      <c r="CG12">
        <f t="shared" si="23"/>
        <v>0</v>
      </c>
      <c r="CH12">
        <f t="shared" si="24"/>
        <v>0</v>
      </c>
      <c r="CI12">
        <f t="shared" si="25"/>
        <v>0</v>
      </c>
      <c r="CJ12">
        <f t="shared" si="26"/>
        <v>0</v>
      </c>
      <c r="CK12">
        <f t="shared" si="27"/>
        <v>0</v>
      </c>
      <c r="CL12">
        <f t="shared" si="28"/>
        <v>0</v>
      </c>
      <c r="CM12">
        <f t="shared" si="29"/>
        <v>0</v>
      </c>
      <c r="CN12">
        <f t="shared" si="30"/>
        <v>0</v>
      </c>
      <c r="CO12">
        <f t="shared" si="31"/>
        <v>0</v>
      </c>
      <c r="CP12">
        <f t="shared" si="32"/>
        <v>0</v>
      </c>
      <c r="CQ12">
        <f t="shared" si="33"/>
        <v>0</v>
      </c>
      <c r="CR12">
        <f t="shared" si="34"/>
        <v>0</v>
      </c>
      <c r="CS12">
        <f t="shared" si="35"/>
        <v>0</v>
      </c>
      <c r="CT12">
        <f t="shared" si="36"/>
        <v>0</v>
      </c>
      <c r="CU12">
        <f t="shared" si="37"/>
        <v>0</v>
      </c>
      <c r="CV12">
        <f t="shared" si="38"/>
        <v>0</v>
      </c>
      <c r="CW12">
        <f t="shared" si="39"/>
        <v>0</v>
      </c>
      <c r="CX12">
        <f t="shared" si="40"/>
        <v>0</v>
      </c>
      <c r="CY12">
        <f t="shared" si="41"/>
        <v>0</v>
      </c>
      <c r="CZ12">
        <f t="shared" si="42"/>
        <v>0</v>
      </c>
      <c r="DA12">
        <f t="shared" si="43"/>
        <v>0</v>
      </c>
      <c r="DB12">
        <f t="shared" si="44"/>
        <v>0</v>
      </c>
      <c r="DC12">
        <f t="shared" si="45"/>
        <v>0</v>
      </c>
      <c r="DD12">
        <f t="shared" si="46"/>
        <v>0</v>
      </c>
      <c r="DE12">
        <f t="shared" si="47"/>
        <v>0</v>
      </c>
      <c r="DF12">
        <f t="shared" si="48"/>
        <v>0</v>
      </c>
      <c r="DG12">
        <f t="shared" si="49"/>
        <v>0</v>
      </c>
      <c r="DH12">
        <f t="shared" si="50"/>
        <v>0</v>
      </c>
      <c r="DI12">
        <f t="shared" si="51"/>
        <v>0</v>
      </c>
      <c r="DJ12">
        <f t="shared" si="52"/>
        <v>0</v>
      </c>
      <c r="DK12">
        <f t="shared" si="53"/>
        <v>0</v>
      </c>
      <c r="DL12">
        <f t="shared" si="54"/>
        <v>0</v>
      </c>
      <c r="DM12">
        <f t="shared" si="55"/>
        <v>0</v>
      </c>
      <c r="DN12">
        <f t="shared" si="56"/>
        <v>0</v>
      </c>
      <c r="DO12">
        <f t="shared" si="57"/>
        <v>0</v>
      </c>
      <c r="DP12">
        <f t="shared" si="58"/>
        <v>0</v>
      </c>
      <c r="DQ12">
        <f t="shared" si="59"/>
        <v>0</v>
      </c>
      <c r="DR12">
        <f t="shared" si="60"/>
        <v>0</v>
      </c>
    </row>
    <row r="13" spans="1:122" x14ac:dyDescent="0.25">
      <c r="A13" t="s">
        <v>68</v>
      </c>
      <c r="C13">
        <v>0.37</v>
      </c>
      <c r="D13">
        <v>0.44500000000000001</v>
      </c>
      <c r="E13">
        <v>10.4</v>
      </c>
      <c r="F13">
        <v>0</v>
      </c>
      <c r="G13">
        <v>18.7</v>
      </c>
      <c r="H13">
        <v>7.7</v>
      </c>
      <c r="I13">
        <v>0.23400000000000001</v>
      </c>
      <c r="J13">
        <v>0</v>
      </c>
      <c r="K13">
        <v>0</v>
      </c>
      <c r="L13">
        <v>147</v>
      </c>
      <c r="M13">
        <v>0</v>
      </c>
      <c r="N13">
        <v>0.51800000000000002</v>
      </c>
      <c r="P13">
        <v>141</v>
      </c>
      <c r="Q13">
        <v>0.39500000000000002</v>
      </c>
      <c r="R13">
        <v>0.22500000000000001</v>
      </c>
      <c r="S13">
        <v>35</v>
      </c>
      <c r="U13">
        <v>0.39900000000000002</v>
      </c>
      <c r="V13">
        <v>236</v>
      </c>
      <c r="W13">
        <v>0.54700000000000004</v>
      </c>
      <c r="X13">
        <v>3.1619999999999999</v>
      </c>
      <c r="Y13">
        <v>0.73299999999999998</v>
      </c>
      <c r="Z13">
        <v>46</v>
      </c>
      <c r="AA13">
        <v>0</v>
      </c>
      <c r="AB13">
        <v>0.29699999999999999</v>
      </c>
      <c r="AC13">
        <v>0.77900000000000003</v>
      </c>
      <c r="AD13">
        <v>0.13500000000000001</v>
      </c>
      <c r="AE13">
        <v>0.17899999999999999</v>
      </c>
      <c r="AF13">
        <v>1.5</v>
      </c>
      <c r="AG13">
        <v>1.0549999999999999</v>
      </c>
      <c r="AH13">
        <v>30</v>
      </c>
      <c r="AI13">
        <v>0.502</v>
      </c>
      <c r="AJ13">
        <v>353</v>
      </c>
      <c r="AK13">
        <v>0.29899999999999999</v>
      </c>
      <c r="AL13">
        <v>0.13100000000000001</v>
      </c>
      <c r="AM13">
        <v>0.69699999999999995</v>
      </c>
      <c r="AN13">
        <v>4.4000000000000004</v>
      </c>
      <c r="AO13">
        <v>0.32400000000000001</v>
      </c>
      <c r="AP13">
        <v>39.799999999999997</v>
      </c>
      <c r="AQ13">
        <v>0.46100000000000002</v>
      </c>
      <c r="AR13">
        <v>65</v>
      </c>
      <c r="AS13">
        <v>5</v>
      </c>
      <c r="AT13">
        <v>0.504</v>
      </c>
      <c r="AU13">
        <v>0</v>
      </c>
      <c r="AV13">
        <v>0.34599999999999997</v>
      </c>
      <c r="AW13">
        <v>4.8310000000000004</v>
      </c>
      <c r="AX13">
        <v>0.58099999999999996</v>
      </c>
      <c r="AY13">
        <v>7.2999999999999995E-2</v>
      </c>
      <c r="AZ13">
        <v>81</v>
      </c>
      <c r="BA13">
        <v>0</v>
      </c>
      <c r="BB13">
        <v>0</v>
      </c>
      <c r="BC13">
        <v>0.44</v>
      </c>
      <c r="BD13">
        <v>1.2</v>
      </c>
      <c r="BE13">
        <v>4.5</v>
      </c>
      <c r="BF13">
        <v>44</v>
      </c>
      <c r="BG13">
        <v>3.12</v>
      </c>
      <c r="BH13">
        <v>0.89</v>
      </c>
      <c r="BJ13">
        <f>IF(ISERROR(VLOOKUP(A13,'Nutričná kalkulačka'!C:D,2,0)),0,VLOOKUP(A13,'Nutričná kalkulačka'!C:D,2,0))</f>
        <v>0</v>
      </c>
      <c r="BL13">
        <f t="shared" si="2"/>
        <v>0</v>
      </c>
      <c r="BM13">
        <f t="shared" si="3"/>
        <v>0</v>
      </c>
      <c r="BN13">
        <f t="shared" si="4"/>
        <v>0</v>
      </c>
      <c r="BO13">
        <f t="shared" si="5"/>
        <v>0</v>
      </c>
      <c r="BP13">
        <f t="shared" si="6"/>
        <v>0</v>
      </c>
      <c r="BQ13">
        <f t="shared" si="7"/>
        <v>0</v>
      </c>
      <c r="BR13">
        <f t="shared" si="8"/>
        <v>0</v>
      </c>
      <c r="BS13">
        <f t="shared" si="9"/>
        <v>0</v>
      </c>
      <c r="BT13">
        <f t="shared" si="10"/>
        <v>0</v>
      </c>
      <c r="BU13">
        <f t="shared" si="11"/>
        <v>0</v>
      </c>
      <c r="BV13">
        <f t="shared" si="12"/>
        <v>0</v>
      </c>
      <c r="BW13">
        <f t="shared" si="13"/>
        <v>0</v>
      </c>
      <c r="BX13">
        <f t="shared" si="14"/>
        <v>0</v>
      </c>
      <c r="BY13">
        <f t="shared" si="15"/>
        <v>0</v>
      </c>
      <c r="BZ13">
        <f t="shared" si="16"/>
        <v>0</v>
      </c>
      <c r="CA13">
        <f t="shared" si="17"/>
        <v>0</v>
      </c>
      <c r="CB13">
        <f t="shared" si="18"/>
        <v>0</v>
      </c>
      <c r="CC13">
        <f t="shared" si="19"/>
        <v>0</v>
      </c>
      <c r="CD13">
        <f t="shared" si="20"/>
        <v>0</v>
      </c>
      <c r="CE13">
        <f t="shared" si="21"/>
        <v>0</v>
      </c>
      <c r="CF13">
        <f t="shared" si="22"/>
        <v>0</v>
      </c>
      <c r="CG13">
        <f t="shared" si="23"/>
        <v>0</v>
      </c>
      <c r="CH13">
        <f t="shared" si="24"/>
        <v>0</v>
      </c>
      <c r="CI13">
        <f t="shared" si="25"/>
        <v>0</v>
      </c>
      <c r="CJ13">
        <f t="shared" si="26"/>
        <v>0</v>
      </c>
      <c r="CK13">
        <f t="shared" si="27"/>
        <v>0</v>
      </c>
      <c r="CL13">
        <f t="shared" si="28"/>
        <v>0</v>
      </c>
      <c r="CM13">
        <f t="shared" si="29"/>
        <v>0</v>
      </c>
      <c r="CN13">
        <f t="shared" si="30"/>
        <v>0</v>
      </c>
      <c r="CO13">
        <f t="shared" si="31"/>
        <v>0</v>
      </c>
      <c r="CP13">
        <f t="shared" si="32"/>
        <v>0</v>
      </c>
      <c r="CQ13">
        <f t="shared" si="33"/>
        <v>0</v>
      </c>
      <c r="CR13">
        <f t="shared" si="34"/>
        <v>0</v>
      </c>
      <c r="CS13">
        <f t="shared" si="35"/>
        <v>0</v>
      </c>
      <c r="CT13">
        <f t="shared" si="36"/>
        <v>0</v>
      </c>
      <c r="CU13">
        <f t="shared" si="37"/>
        <v>0</v>
      </c>
      <c r="CV13">
        <f t="shared" si="38"/>
        <v>0</v>
      </c>
      <c r="CW13">
        <f t="shared" si="39"/>
        <v>0</v>
      </c>
      <c r="CX13">
        <f t="shared" si="40"/>
        <v>0</v>
      </c>
      <c r="CY13">
        <f t="shared" si="41"/>
        <v>0</v>
      </c>
      <c r="CZ13">
        <f t="shared" si="42"/>
        <v>0</v>
      </c>
      <c r="DA13">
        <f t="shared" si="43"/>
        <v>0</v>
      </c>
      <c r="DB13">
        <f t="shared" si="44"/>
        <v>0</v>
      </c>
      <c r="DC13">
        <f t="shared" si="45"/>
        <v>0</v>
      </c>
      <c r="DD13">
        <f t="shared" si="46"/>
        <v>0</v>
      </c>
      <c r="DE13">
        <f t="shared" si="47"/>
        <v>0</v>
      </c>
      <c r="DF13">
        <f t="shared" si="48"/>
        <v>0</v>
      </c>
      <c r="DG13">
        <f t="shared" si="49"/>
        <v>0</v>
      </c>
      <c r="DH13">
        <f t="shared" si="50"/>
        <v>0</v>
      </c>
      <c r="DI13">
        <f t="shared" si="51"/>
        <v>0</v>
      </c>
      <c r="DJ13">
        <f t="shared" si="52"/>
        <v>0</v>
      </c>
      <c r="DK13">
        <f t="shared" si="53"/>
        <v>0</v>
      </c>
      <c r="DL13">
        <f t="shared" si="54"/>
        <v>0</v>
      </c>
      <c r="DM13">
        <f t="shared" si="55"/>
        <v>0</v>
      </c>
      <c r="DN13">
        <f t="shared" si="56"/>
        <v>0</v>
      </c>
      <c r="DO13">
        <f t="shared" si="57"/>
        <v>0</v>
      </c>
      <c r="DP13">
        <f t="shared" si="58"/>
        <v>0</v>
      </c>
      <c r="DQ13">
        <f t="shared" si="59"/>
        <v>0</v>
      </c>
      <c r="DR13">
        <f t="shared" si="60"/>
        <v>0</v>
      </c>
    </row>
    <row r="14" spans="1:122" x14ac:dyDescent="0.25">
      <c r="A14" t="s">
        <v>69</v>
      </c>
      <c r="C14">
        <v>0.38</v>
      </c>
      <c r="D14">
        <v>0.83499999999999996</v>
      </c>
      <c r="E14">
        <v>8.86</v>
      </c>
      <c r="F14">
        <v>0</v>
      </c>
      <c r="G14">
        <v>42.8</v>
      </c>
      <c r="H14">
        <v>4.8</v>
      </c>
      <c r="I14">
        <v>0.11899999999999999</v>
      </c>
      <c r="J14">
        <v>0</v>
      </c>
      <c r="K14">
        <v>0</v>
      </c>
      <c r="L14">
        <v>291</v>
      </c>
      <c r="M14">
        <v>0</v>
      </c>
      <c r="N14">
        <v>0.47499999999999998</v>
      </c>
      <c r="P14">
        <v>168</v>
      </c>
      <c r="Q14">
        <v>0.36899999999999999</v>
      </c>
      <c r="R14">
        <v>0.24399999999999999</v>
      </c>
      <c r="S14">
        <v>48</v>
      </c>
      <c r="U14">
        <v>0.38</v>
      </c>
      <c r="V14">
        <v>164</v>
      </c>
      <c r="W14">
        <v>1.042</v>
      </c>
      <c r="X14">
        <v>1.55</v>
      </c>
      <c r="Y14">
        <v>0.63100000000000001</v>
      </c>
      <c r="Z14">
        <v>0</v>
      </c>
      <c r="AA14">
        <v>0</v>
      </c>
      <c r="AB14">
        <v>0.59299999999999997</v>
      </c>
      <c r="AC14">
        <v>1.03</v>
      </c>
      <c r="AD14">
        <v>0.35199999999999998</v>
      </c>
      <c r="AE14">
        <v>0.11600000000000001</v>
      </c>
      <c r="AF14">
        <v>0.92</v>
      </c>
      <c r="AG14">
        <v>0.36599999999999999</v>
      </c>
      <c r="AH14">
        <v>3.7</v>
      </c>
      <c r="AI14">
        <v>0.44700000000000001</v>
      </c>
      <c r="AJ14">
        <v>7</v>
      </c>
      <c r="AK14">
        <v>0.32900000000000001</v>
      </c>
      <c r="AL14">
        <v>8.5000000000000006E-2</v>
      </c>
      <c r="AM14">
        <v>0.26900000000000002</v>
      </c>
      <c r="AN14">
        <v>2.59</v>
      </c>
      <c r="AO14">
        <v>0.22</v>
      </c>
      <c r="AP14">
        <v>27.42</v>
      </c>
      <c r="AQ14">
        <v>0.372</v>
      </c>
      <c r="AR14">
        <v>49</v>
      </c>
      <c r="AS14">
        <v>27</v>
      </c>
      <c r="AT14">
        <v>0.11600000000000001</v>
      </c>
      <c r="AU14">
        <v>0</v>
      </c>
      <c r="AV14">
        <v>6.3E-2</v>
      </c>
      <c r="AW14">
        <v>0.52600000000000002</v>
      </c>
      <c r="AX14">
        <v>0.28599999999999998</v>
      </c>
      <c r="AY14">
        <v>0.13900000000000001</v>
      </c>
      <c r="AZ14">
        <v>172</v>
      </c>
      <c r="BA14">
        <v>1.3</v>
      </c>
      <c r="BB14">
        <v>0</v>
      </c>
      <c r="BC14">
        <v>0.35</v>
      </c>
      <c r="BD14">
        <v>4</v>
      </c>
      <c r="BE14">
        <v>7.6</v>
      </c>
      <c r="BF14">
        <v>60.21</v>
      </c>
      <c r="BG14">
        <v>2.89</v>
      </c>
      <c r="BH14">
        <v>1.53</v>
      </c>
      <c r="BJ14">
        <f>IF(ISERROR(VLOOKUP(A14,'Nutričná kalkulačka'!C:D,2,0)),0,VLOOKUP(A14,'Nutričná kalkulačka'!C:D,2,0))</f>
        <v>0</v>
      </c>
      <c r="BL14">
        <f t="shared" si="2"/>
        <v>0</v>
      </c>
      <c r="BM14">
        <f t="shared" si="3"/>
        <v>0</v>
      </c>
      <c r="BN14">
        <f t="shared" si="4"/>
        <v>0</v>
      </c>
      <c r="BO14">
        <f t="shared" si="5"/>
        <v>0</v>
      </c>
      <c r="BP14">
        <f t="shared" si="6"/>
        <v>0</v>
      </c>
      <c r="BQ14">
        <f t="shared" si="7"/>
        <v>0</v>
      </c>
      <c r="BR14">
        <f t="shared" si="8"/>
        <v>0</v>
      </c>
      <c r="BS14">
        <f t="shared" si="9"/>
        <v>0</v>
      </c>
      <c r="BT14">
        <f t="shared" si="10"/>
        <v>0</v>
      </c>
      <c r="BU14">
        <f t="shared" si="11"/>
        <v>0</v>
      </c>
      <c r="BV14">
        <f t="shared" si="12"/>
        <v>0</v>
      </c>
      <c r="BW14">
        <f t="shared" si="13"/>
        <v>0</v>
      </c>
      <c r="BX14">
        <f t="shared" si="14"/>
        <v>0</v>
      </c>
      <c r="BY14">
        <f t="shared" si="15"/>
        <v>0</v>
      </c>
      <c r="BZ14">
        <f t="shared" si="16"/>
        <v>0</v>
      </c>
      <c r="CA14">
        <f t="shared" si="17"/>
        <v>0</v>
      </c>
      <c r="CB14">
        <f t="shared" si="18"/>
        <v>0</v>
      </c>
      <c r="CC14">
        <f t="shared" si="19"/>
        <v>0</v>
      </c>
      <c r="CD14">
        <f t="shared" si="20"/>
        <v>0</v>
      </c>
      <c r="CE14">
        <f t="shared" si="21"/>
        <v>0</v>
      </c>
      <c r="CF14">
        <f t="shared" si="22"/>
        <v>0</v>
      </c>
      <c r="CG14">
        <f t="shared" si="23"/>
        <v>0</v>
      </c>
      <c r="CH14">
        <f t="shared" si="24"/>
        <v>0</v>
      </c>
      <c r="CI14">
        <f t="shared" si="25"/>
        <v>0</v>
      </c>
      <c r="CJ14">
        <f t="shared" si="26"/>
        <v>0</v>
      </c>
      <c r="CK14">
        <f t="shared" si="27"/>
        <v>0</v>
      </c>
      <c r="CL14">
        <f t="shared" si="28"/>
        <v>0</v>
      </c>
      <c r="CM14">
        <f t="shared" si="29"/>
        <v>0</v>
      </c>
      <c r="CN14">
        <f t="shared" si="30"/>
        <v>0</v>
      </c>
      <c r="CO14">
        <f t="shared" si="31"/>
        <v>0</v>
      </c>
      <c r="CP14">
        <f t="shared" si="32"/>
        <v>0</v>
      </c>
      <c r="CQ14">
        <f t="shared" si="33"/>
        <v>0</v>
      </c>
      <c r="CR14">
        <f t="shared" si="34"/>
        <v>0</v>
      </c>
      <c r="CS14">
        <f t="shared" si="35"/>
        <v>0</v>
      </c>
      <c r="CT14">
        <f t="shared" si="36"/>
        <v>0</v>
      </c>
      <c r="CU14">
        <f t="shared" si="37"/>
        <v>0</v>
      </c>
      <c r="CV14">
        <f t="shared" si="38"/>
        <v>0</v>
      </c>
      <c r="CW14">
        <f t="shared" si="39"/>
        <v>0</v>
      </c>
      <c r="CX14">
        <f t="shared" si="40"/>
        <v>0</v>
      </c>
      <c r="CY14">
        <f t="shared" si="41"/>
        <v>0</v>
      </c>
      <c r="CZ14">
        <f t="shared" si="42"/>
        <v>0</v>
      </c>
      <c r="DA14">
        <f t="shared" si="43"/>
        <v>0</v>
      </c>
      <c r="DB14">
        <f t="shared" si="44"/>
        <v>0</v>
      </c>
      <c r="DC14">
        <f t="shared" si="45"/>
        <v>0</v>
      </c>
      <c r="DD14">
        <f t="shared" si="46"/>
        <v>0</v>
      </c>
      <c r="DE14">
        <f t="shared" si="47"/>
        <v>0</v>
      </c>
      <c r="DF14">
        <f t="shared" si="48"/>
        <v>0</v>
      </c>
      <c r="DG14">
        <f t="shared" si="49"/>
        <v>0</v>
      </c>
      <c r="DH14">
        <f t="shared" si="50"/>
        <v>0</v>
      </c>
      <c r="DI14">
        <f t="shared" si="51"/>
        <v>0</v>
      </c>
      <c r="DJ14">
        <f t="shared" si="52"/>
        <v>0</v>
      </c>
      <c r="DK14">
        <f t="shared" si="53"/>
        <v>0</v>
      </c>
      <c r="DL14">
        <f t="shared" si="54"/>
        <v>0</v>
      </c>
      <c r="DM14">
        <f t="shared" si="55"/>
        <v>0</v>
      </c>
      <c r="DN14">
        <f t="shared" si="56"/>
        <v>0</v>
      </c>
      <c r="DO14">
        <f t="shared" si="57"/>
        <v>0</v>
      </c>
      <c r="DP14">
        <f t="shared" si="58"/>
        <v>0</v>
      </c>
      <c r="DQ14">
        <f t="shared" si="59"/>
        <v>0</v>
      </c>
      <c r="DR14">
        <f t="shared" si="60"/>
        <v>0</v>
      </c>
    </row>
    <row r="15" spans="1:122" x14ac:dyDescent="0.25">
      <c r="A15" t="s">
        <v>70</v>
      </c>
      <c r="E15">
        <v>4.33</v>
      </c>
      <c r="F15">
        <v>14</v>
      </c>
      <c r="G15">
        <v>21.7</v>
      </c>
      <c r="H15">
        <v>63.68</v>
      </c>
      <c r="J15">
        <v>0</v>
      </c>
      <c r="K15">
        <v>0</v>
      </c>
      <c r="L15">
        <v>261</v>
      </c>
      <c r="M15">
        <v>0</v>
      </c>
      <c r="O15">
        <v>17.5</v>
      </c>
      <c r="P15">
        <v>146</v>
      </c>
      <c r="S15">
        <v>44</v>
      </c>
      <c r="V15">
        <v>492</v>
      </c>
      <c r="Z15">
        <v>0</v>
      </c>
      <c r="AA15">
        <v>0</v>
      </c>
      <c r="AC15">
        <v>0.32900000000000001</v>
      </c>
      <c r="AD15">
        <v>0.34399999999999997</v>
      </c>
      <c r="AF15">
        <v>1.63</v>
      </c>
      <c r="AH15">
        <v>3.3</v>
      </c>
      <c r="AJ15">
        <v>61</v>
      </c>
      <c r="AM15">
        <v>13.08</v>
      </c>
      <c r="AN15">
        <v>21.13</v>
      </c>
      <c r="AP15">
        <v>71.19</v>
      </c>
      <c r="AR15">
        <v>105</v>
      </c>
      <c r="AS15">
        <v>187</v>
      </c>
      <c r="AT15">
        <v>7.9000000000000001E-2</v>
      </c>
      <c r="AU15">
        <v>0.53</v>
      </c>
      <c r="AV15">
        <v>0.21299999999999999</v>
      </c>
      <c r="AW15">
        <v>0.27</v>
      </c>
      <c r="AX15">
        <v>0.33</v>
      </c>
      <c r="AY15">
        <v>2.5000000000000001E-2</v>
      </c>
      <c r="AZ15">
        <v>8</v>
      </c>
      <c r="BA15">
        <v>0.5</v>
      </c>
      <c r="BB15">
        <v>0</v>
      </c>
      <c r="BC15">
        <v>1</v>
      </c>
      <c r="BD15">
        <v>4</v>
      </c>
      <c r="BE15">
        <v>2.8</v>
      </c>
      <c r="BF15">
        <v>1.7</v>
      </c>
      <c r="BG15">
        <v>1.1100000000000001</v>
      </c>
      <c r="BH15">
        <v>1.61</v>
      </c>
      <c r="BJ15">
        <f>IF(ISERROR(VLOOKUP(A15,'Nutričná kalkulačka'!C:D,2,0)),0,VLOOKUP(A15,'Nutričná kalkulačka'!C:D,2,0))</f>
        <v>0</v>
      </c>
      <c r="BL15">
        <f t="shared" si="2"/>
        <v>0</v>
      </c>
      <c r="BM15">
        <f t="shared" si="3"/>
        <v>0</v>
      </c>
      <c r="BN15">
        <f t="shared" si="4"/>
        <v>0</v>
      </c>
      <c r="BO15">
        <f t="shared" si="5"/>
        <v>0</v>
      </c>
      <c r="BP15">
        <f t="shared" si="6"/>
        <v>0</v>
      </c>
      <c r="BQ15">
        <f t="shared" si="7"/>
        <v>0</v>
      </c>
      <c r="BR15">
        <f t="shared" si="8"/>
        <v>0</v>
      </c>
      <c r="BS15">
        <f t="shared" si="9"/>
        <v>0</v>
      </c>
      <c r="BT15">
        <f t="shared" si="10"/>
        <v>0</v>
      </c>
      <c r="BU15">
        <f t="shared" si="11"/>
        <v>0</v>
      </c>
      <c r="BV15">
        <f t="shared" si="12"/>
        <v>0</v>
      </c>
      <c r="BW15">
        <f t="shared" si="13"/>
        <v>0</v>
      </c>
      <c r="BX15">
        <f t="shared" si="14"/>
        <v>0</v>
      </c>
      <c r="BY15">
        <f t="shared" si="15"/>
        <v>0</v>
      </c>
      <c r="BZ15">
        <f t="shared" si="16"/>
        <v>0</v>
      </c>
      <c r="CA15">
        <f t="shared" si="17"/>
        <v>0</v>
      </c>
      <c r="CB15">
        <f t="shared" si="18"/>
        <v>0</v>
      </c>
      <c r="CC15">
        <f t="shared" si="19"/>
        <v>0</v>
      </c>
      <c r="CD15">
        <f t="shared" si="20"/>
        <v>0</v>
      </c>
      <c r="CE15">
        <f t="shared" si="21"/>
        <v>0</v>
      </c>
      <c r="CF15">
        <f t="shared" si="22"/>
        <v>0</v>
      </c>
      <c r="CG15">
        <f t="shared" si="23"/>
        <v>0</v>
      </c>
      <c r="CH15">
        <f t="shared" si="24"/>
        <v>0</v>
      </c>
      <c r="CI15">
        <f t="shared" si="25"/>
        <v>0</v>
      </c>
      <c r="CJ15">
        <f t="shared" si="26"/>
        <v>0</v>
      </c>
      <c r="CK15">
        <f t="shared" si="27"/>
        <v>0</v>
      </c>
      <c r="CL15">
        <f t="shared" si="28"/>
        <v>0</v>
      </c>
      <c r="CM15">
        <f t="shared" si="29"/>
        <v>0</v>
      </c>
      <c r="CN15">
        <f t="shared" si="30"/>
        <v>0</v>
      </c>
      <c r="CO15">
        <f t="shared" si="31"/>
        <v>0</v>
      </c>
      <c r="CP15">
        <f t="shared" si="32"/>
        <v>0</v>
      </c>
      <c r="CQ15">
        <f t="shared" si="33"/>
        <v>0</v>
      </c>
      <c r="CR15">
        <f t="shared" si="34"/>
        <v>0</v>
      </c>
      <c r="CS15">
        <f t="shared" si="35"/>
        <v>0</v>
      </c>
      <c r="CT15">
        <f t="shared" si="36"/>
        <v>0</v>
      </c>
      <c r="CU15">
        <f t="shared" si="37"/>
        <v>0</v>
      </c>
      <c r="CV15">
        <f t="shared" si="38"/>
        <v>0</v>
      </c>
      <c r="CW15">
        <f t="shared" si="39"/>
        <v>0</v>
      </c>
      <c r="CX15">
        <f t="shared" si="40"/>
        <v>0</v>
      </c>
      <c r="CY15">
        <f t="shared" si="41"/>
        <v>0</v>
      </c>
      <c r="CZ15">
        <f t="shared" si="42"/>
        <v>0</v>
      </c>
      <c r="DA15">
        <f t="shared" si="43"/>
        <v>0</v>
      </c>
      <c r="DB15">
        <f t="shared" si="44"/>
        <v>0</v>
      </c>
      <c r="DC15">
        <f t="shared" si="45"/>
        <v>0</v>
      </c>
      <c r="DD15">
        <f t="shared" si="46"/>
        <v>0</v>
      </c>
      <c r="DE15">
        <f t="shared" si="47"/>
        <v>0</v>
      </c>
      <c r="DF15">
        <f t="shared" si="48"/>
        <v>0</v>
      </c>
      <c r="DG15">
        <f t="shared" si="49"/>
        <v>0</v>
      </c>
      <c r="DH15">
        <f t="shared" si="50"/>
        <v>0</v>
      </c>
      <c r="DI15">
        <f t="shared" si="51"/>
        <v>0</v>
      </c>
      <c r="DJ15">
        <f t="shared" si="52"/>
        <v>0</v>
      </c>
      <c r="DK15">
        <f t="shared" si="53"/>
        <v>0</v>
      </c>
      <c r="DL15">
        <f t="shared" si="54"/>
        <v>0</v>
      </c>
      <c r="DM15">
        <f t="shared" si="55"/>
        <v>0</v>
      </c>
      <c r="DN15">
        <f t="shared" si="56"/>
        <v>0</v>
      </c>
      <c r="DO15">
        <f t="shared" si="57"/>
        <v>0</v>
      </c>
      <c r="DP15">
        <f t="shared" si="58"/>
        <v>0</v>
      </c>
      <c r="DQ15">
        <f t="shared" si="59"/>
        <v>0</v>
      </c>
      <c r="DR15">
        <f t="shared" si="60"/>
        <v>0</v>
      </c>
    </row>
    <row r="16" spans="1:122" x14ac:dyDescent="0.25">
      <c r="A16" t="s">
        <v>71</v>
      </c>
      <c r="E16">
        <v>3.4</v>
      </c>
      <c r="F16">
        <v>8</v>
      </c>
      <c r="G16">
        <v>15.9</v>
      </c>
      <c r="H16">
        <v>2.04</v>
      </c>
      <c r="J16">
        <v>0</v>
      </c>
      <c r="K16">
        <v>0</v>
      </c>
      <c r="L16">
        <v>226</v>
      </c>
      <c r="M16">
        <v>0</v>
      </c>
      <c r="P16">
        <v>45</v>
      </c>
      <c r="S16">
        <v>13</v>
      </c>
      <c r="V16">
        <v>59</v>
      </c>
      <c r="Z16">
        <v>139</v>
      </c>
      <c r="AA16">
        <v>1</v>
      </c>
      <c r="AC16">
        <v>0.14000000000000001</v>
      </c>
      <c r="AD16">
        <v>5.3999999999999999E-2</v>
      </c>
      <c r="AF16">
        <v>0.7</v>
      </c>
      <c r="AH16">
        <v>2.8</v>
      </c>
      <c r="AJ16">
        <v>69</v>
      </c>
      <c r="AM16">
        <v>0.96</v>
      </c>
      <c r="AN16">
        <v>2.5</v>
      </c>
      <c r="AP16">
        <v>5.7</v>
      </c>
      <c r="AR16">
        <v>22</v>
      </c>
      <c r="AS16">
        <v>14452</v>
      </c>
      <c r="AT16">
        <v>0.02</v>
      </c>
      <c r="AU16">
        <v>0.3</v>
      </c>
      <c r="AV16">
        <v>0.06</v>
      </c>
      <c r="AW16">
        <v>0.93</v>
      </c>
      <c r="AY16">
        <v>0.1</v>
      </c>
      <c r="AZ16">
        <v>17</v>
      </c>
      <c r="BA16">
        <v>0.8</v>
      </c>
      <c r="BB16">
        <v>1</v>
      </c>
      <c r="BC16">
        <v>0.65</v>
      </c>
      <c r="BD16">
        <v>7.4</v>
      </c>
      <c r="BE16">
        <v>2.6</v>
      </c>
      <c r="BF16">
        <v>87.3</v>
      </c>
      <c r="BG16">
        <v>0.5</v>
      </c>
      <c r="BH16">
        <v>0.8</v>
      </c>
      <c r="BJ16">
        <f>IF(ISERROR(VLOOKUP(A16,'Nutričná kalkulačka'!C:D,2,0)),0,VLOOKUP(A16,'Nutričná kalkulačka'!C:D,2,0))</f>
        <v>0</v>
      </c>
      <c r="BL16">
        <f t="shared" si="2"/>
        <v>0</v>
      </c>
      <c r="BM16">
        <f t="shared" si="3"/>
        <v>0</v>
      </c>
      <c r="BN16">
        <f t="shared" si="4"/>
        <v>0</v>
      </c>
      <c r="BO16">
        <f t="shared" si="5"/>
        <v>0</v>
      </c>
      <c r="BP16">
        <f t="shared" si="6"/>
        <v>0</v>
      </c>
      <c r="BQ16">
        <f t="shared" si="7"/>
        <v>0</v>
      </c>
      <c r="BR16">
        <f t="shared" si="8"/>
        <v>0</v>
      </c>
      <c r="BS16">
        <f t="shared" si="9"/>
        <v>0</v>
      </c>
      <c r="BT16">
        <f t="shared" si="10"/>
        <v>0</v>
      </c>
      <c r="BU16">
        <f t="shared" si="11"/>
        <v>0</v>
      </c>
      <c r="BV16">
        <f t="shared" si="12"/>
        <v>0</v>
      </c>
      <c r="BW16">
        <f t="shared" si="13"/>
        <v>0</v>
      </c>
      <c r="BX16">
        <f t="shared" si="14"/>
        <v>0</v>
      </c>
      <c r="BY16">
        <f t="shared" si="15"/>
        <v>0</v>
      </c>
      <c r="BZ16">
        <f t="shared" si="16"/>
        <v>0</v>
      </c>
      <c r="CA16">
        <f t="shared" si="17"/>
        <v>0</v>
      </c>
      <c r="CB16">
        <f t="shared" si="18"/>
        <v>0</v>
      </c>
      <c r="CC16">
        <f t="shared" si="19"/>
        <v>0</v>
      </c>
      <c r="CD16">
        <f t="shared" si="20"/>
        <v>0</v>
      </c>
      <c r="CE16">
        <f t="shared" si="21"/>
        <v>0</v>
      </c>
      <c r="CF16">
        <f t="shared" si="22"/>
        <v>0</v>
      </c>
      <c r="CG16">
        <f t="shared" si="23"/>
        <v>0</v>
      </c>
      <c r="CH16">
        <f t="shared" si="24"/>
        <v>0</v>
      </c>
      <c r="CI16">
        <f t="shared" si="25"/>
        <v>0</v>
      </c>
      <c r="CJ16">
        <f t="shared" si="26"/>
        <v>0</v>
      </c>
      <c r="CK16">
        <f t="shared" si="27"/>
        <v>0</v>
      </c>
      <c r="CL16">
        <f t="shared" si="28"/>
        <v>0</v>
      </c>
      <c r="CM16">
        <f t="shared" si="29"/>
        <v>0</v>
      </c>
      <c r="CN16">
        <f t="shared" si="30"/>
        <v>0</v>
      </c>
      <c r="CO16">
        <f t="shared" si="31"/>
        <v>0</v>
      </c>
      <c r="CP16">
        <f t="shared" si="32"/>
        <v>0</v>
      </c>
      <c r="CQ16">
        <f t="shared" si="33"/>
        <v>0</v>
      </c>
      <c r="CR16">
        <f t="shared" si="34"/>
        <v>0</v>
      </c>
      <c r="CS16">
        <f t="shared" si="35"/>
        <v>0</v>
      </c>
      <c r="CT16">
        <f t="shared" si="36"/>
        <v>0</v>
      </c>
      <c r="CU16">
        <f t="shared" si="37"/>
        <v>0</v>
      </c>
      <c r="CV16">
        <f t="shared" si="38"/>
        <v>0</v>
      </c>
      <c r="CW16">
        <f t="shared" si="39"/>
        <v>0</v>
      </c>
      <c r="CX16">
        <f t="shared" si="40"/>
        <v>0</v>
      </c>
      <c r="CY16">
        <f t="shared" si="41"/>
        <v>0</v>
      </c>
      <c r="CZ16">
        <f t="shared" si="42"/>
        <v>0</v>
      </c>
      <c r="DA16">
        <f t="shared" si="43"/>
        <v>0</v>
      </c>
      <c r="DB16">
        <f t="shared" si="44"/>
        <v>0</v>
      </c>
      <c r="DC16">
        <f t="shared" si="45"/>
        <v>0</v>
      </c>
      <c r="DD16">
        <f t="shared" si="46"/>
        <v>0</v>
      </c>
      <c r="DE16">
        <f t="shared" si="47"/>
        <v>0</v>
      </c>
      <c r="DF16">
        <f t="shared" si="48"/>
        <v>0</v>
      </c>
      <c r="DG16">
        <f t="shared" si="49"/>
        <v>0</v>
      </c>
      <c r="DH16">
        <f t="shared" si="50"/>
        <v>0</v>
      </c>
      <c r="DI16">
        <f t="shared" si="51"/>
        <v>0</v>
      </c>
      <c r="DJ16">
        <f t="shared" si="52"/>
        <v>0</v>
      </c>
      <c r="DK16">
        <f t="shared" si="53"/>
        <v>0</v>
      </c>
      <c r="DL16">
        <f t="shared" si="54"/>
        <v>0</v>
      </c>
      <c r="DM16">
        <f t="shared" si="55"/>
        <v>0</v>
      </c>
      <c r="DN16">
        <f t="shared" si="56"/>
        <v>0</v>
      </c>
      <c r="DO16">
        <f t="shared" si="57"/>
        <v>0</v>
      </c>
      <c r="DP16">
        <f t="shared" si="58"/>
        <v>0</v>
      </c>
      <c r="DQ16">
        <f t="shared" si="59"/>
        <v>0</v>
      </c>
      <c r="DR16">
        <f t="shared" si="60"/>
        <v>0</v>
      </c>
    </row>
    <row r="17" spans="1:122" x14ac:dyDescent="0.25">
      <c r="A17" t="s">
        <v>72</v>
      </c>
      <c r="E17">
        <v>0.2</v>
      </c>
      <c r="F17">
        <v>0</v>
      </c>
      <c r="G17">
        <v>2.2999999999999998</v>
      </c>
      <c r="H17">
        <v>11</v>
      </c>
      <c r="J17">
        <v>0</v>
      </c>
      <c r="K17">
        <v>0</v>
      </c>
      <c r="L17">
        <v>123</v>
      </c>
      <c r="M17">
        <v>0</v>
      </c>
      <c r="P17">
        <v>8</v>
      </c>
      <c r="S17">
        <v>6</v>
      </c>
      <c r="V17">
        <v>51</v>
      </c>
      <c r="Z17">
        <v>16</v>
      </c>
      <c r="AA17">
        <v>0</v>
      </c>
      <c r="AC17">
        <v>0.08</v>
      </c>
      <c r="AD17">
        <v>0.02</v>
      </c>
      <c r="AF17">
        <v>0.26</v>
      </c>
      <c r="AH17">
        <v>0.3</v>
      </c>
      <c r="AJ17">
        <v>4</v>
      </c>
      <c r="AM17">
        <v>1.7999999999999999E-2</v>
      </c>
      <c r="AN17">
        <v>0.1</v>
      </c>
      <c r="AP17">
        <v>12.3</v>
      </c>
      <c r="AR17">
        <v>7</v>
      </c>
      <c r="AS17">
        <v>9</v>
      </c>
      <c r="AT17">
        <v>0.01</v>
      </c>
      <c r="AU17">
        <v>0</v>
      </c>
      <c r="AV17">
        <v>0.01</v>
      </c>
      <c r="AW17">
        <v>0.14000000000000001</v>
      </c>
      <c r="AX17">
        <v>0.125</v>
      </c>
      <c r="AY17">
        <v>0.06</v>
      </c>
      <c r="AZ17">
        <v>1</v>
      </c>
      <c r="BA17">
        <v>27.9</v>
      </c>
      <c r="BB17">
        <v>0</v>
      </c>
      <c r="BC17">
        <v>0.02</v>
      </c>
      <c r="BD17">
        <v>0</v>
      </c>
      <c r="BE17">
        <v>0.2</v>
      </c>
      <c r="BF17">
        <v>87.1</v>
      </c>
      <c r="BG17">
        <v>0.2</v>
      </c>
      <c r="BH17">
        <v>0.04</v>
      </c>
      <c r="BJ17">
        <f>IF(ISERROR(VLOOKUP(A17,'Nutričná kalkulačka'!C:D,2,0)),0,VLOOKUP(A17,'Nutričná kalkulačka'!C:D,2,0))</f>
        <v>0</v>
      </c>
      <c r="BL17">
        <f t="shared" si="2"/>
        <v>0</v>
      </c>
      <c r="BM17">
        <f t="shared" si="3"/>
        <v>0</v>
      </c>
      <c r="BN17">
        <f t="shared" si="4"/>
        <v>0</v>
      </c>
      <c r="BO17">
        <f t="shared" si="5"/>
        <v>0</v>
      </c>
      <c r="BP17">
        <f t="shared" si="6"/>
        <v>0</v>
      </c>
      <c r="BQ17">
        <f t="shared" si="7"/>
        <v>0</v>
      </c>
      <c r="BR17">
        <f t="shared" si="8"/>
        <v>0</v>
      </c>
      <c r="BS17">
        <f t="shared" si="9"/>
        <v>0</v>
      </c>
      <c r="BT17">
        <f t="shared" si="10"/>
        <v>0</v>
      </c>
      <c r="BU17">
        <f t="shared" si="11"/>
        <v>0</v>
      </c>
      <c r="BV17">
        <f t="shared" si="12"/>
        <v>0</v>
      </c>
      <c r="BW17">
        <f t="shared" si="13"/>
        <v>0</v>
      </c>
      <c r="BX17">
        <f t="shared" si="14"/>
        <v>0</v>
      </c>
      <c r="BY17">
        <f t="shared" si="15"/>
        <v>0</v>
      </c>
      <c r="BZ17">
        <f t="shared" si="16"/>
        <v>0</v>
      </c>
      <c r="CA17">
        <f t="shared" si="17"/>
        <v>0</v>
      </c>
      <c r="CB17">
        <f t="shared" si="18"/>
        <v>0</v>
      </c>
      <c r="CC17">
        <f t="shared" si="19"/>
        <v>0</v>
      </c>
      <c r="CD17">
        <f t="shared" si="20"/>
        <v>0</v>
      </c>
      <c r="CE17">
        <f t="shared" si="21"/>
        <v>0</v>
      </c>
      <c r="CF17">
        <f t="shared" si="22"/>
        <v>0</v>
      </c>
      <c r="CG17">
        <f t="shared" si="23"/>
        <v>0</v>
      </c>
      <c r="CH17">
        <f t="shared" si="24"/>
        <v>0</v>
      </c>
      <c r="CI17">
        <f t="shared" si="25"/>
        <v>0</v>
      </c>
      <c r="CJ17">
        <f t="shared" si="26"/>
        <v>0</v>
      </c>
      <c r="CK17">
        <f t="shared" si="27"/>
        <v>0</v>
      </c>
      <c r="CL17">
        <f t="shared" si="28"/>
        <v>0</v>
      </c>
      <c r="CM17">
        <f t="shared" si="29"/>
        <v>0</v>
      </c>
      <c r="CN17">
        <f t="shared" si="30"/>
        <v>0</v>
      </c>
      <c r="CO17">
        <f t="shared" si="31"/>
        <v>0</v>
      </c>
      <c r="CP17">
        <f t="shared" si="32"/>
        <v>0</v>
      </c>
      <c r="CQ17">
        <f t="shared" si="33"/>
        <v>0</v>
      </c>
      <c r="CR17">
        <f t="shared" si="34"/>
        <v>0</v>
      </c>
      <c r="CS17">
        <f t="shared" si="35"/>
        <v>0</v>
      </c>
      <c r="CT17">
        <f t="shared" si="36"/>
        <v>0</v>
      </c>
      <c r="CU17">
        <f t="shared" si="37"/>
        <v>0</v>
      </c>
      <c r="CV17">
        <f t="shared" si="38"/>
        <v>0</v>
      </c>
      <c r="CW17">
        <f t="shared" si="39"/>
        <v>0</v>
      </c>
      <c r="CX17">
        <f t="shared" si="40"/>
        <v>0</v>
      </c>
      <c r="CY17">
        <f t="shared" si="41"/>
        <v>0</v>
      </c>
      <c r="CZ17">
        <f t="shared" si="42"/>
        <v>0</v>
      </c>
      <c r="DA17">
        <f t="shared" si="43"/>
        <v>0</v>
      </c>
      <c r="DB17">
        <f t="shared" si="44"/>
        <v>0</v>
      </c>
      <c r="DC17">
        <f t="shared" si="45"/>
        <v>0</v>
      </c>
      <c r="DD17">
        <f t="shared" si="46"/>
        <v>0</v>
      </c>
      <c r="DE17">
        <f t="shared" si="47"/>
        <v>0</v>
      </c>
      <c r="DF17">
        <f t="shared" si="48"/>
        <v>0</v>
      </c>
      <c r="DG17">
        <f t="shared" si="49"/>
        <v>0</v>
      </c>
      <c r="DH17">
        <f t="shared" si="50"/>
        <v>0</v>
      </c>
      <c r="DI17">
        <f t="shared" si="51"/>
        <v>0</v>
      </c>
      <c r="DJ17">
        <f t="shared" si="52"/>
        <v>0</v>
      </c>
      <c r="DK17">
        <f t="shared" si="53"/>
        <v>0</v>
      </c>
      <c r="DL17">
        <f t="shared" si="54"/>
        <v>0</v>
      </c>
      <c r="DM17">
        <f t="shared" si="55"/>
        <v>0</v>
      </c>
      <c r="DN17">
        <f t="shared" si="56"/>
        <v>0</v>
      </c>
      <c r="DO17">
        <f t="shared" si="57"/>
        <v>0</v>
      </c>
      <c r="DP17">
        <f t="shared" si="58"/>
        <v>0</v>
      </c>
      <c r="DQ17">
        <f t="shared" si="59"/>
        <v>0</v>
      </c>
      <c r="DR17">
        <f t="shared" si="60"/>
        <v>0</v>
      </c>
    </row>
    <row r="18" spans="1:122" x14ac:dyDescent="0.25">
      <c r="A18" t="s">
        <v>73</v>
      </c>
      <c r="C18">
        <v>1.9510000000000001</v>
      </c>
      <c r="D18">
        <v>1.673</v>
      </c>
      <c r="E18">
        <v>27.1</v>
      </c>
      <c r="F18">
        <v>86</v>
      </c>
      <c r="G18">
        <v>89.2</v>
      </c>
      <c r="H18">
        <v>0</v>
      </c>
      <c r="I18">
        <v>0.34699999999999998</v>
      </c>
      <c r="J18">
        <v>0</v>
      </c>
      <c r="K18">
        <v>0</v>
      </c>
      <c r="L18">
        <v>136</v>
      </c>
      <c r="M18">
        <v>0</v>
      </c>
      <c r="N18">
        <v>0.97499999999999998</v>
      </c>
      <c r="P18">
        <v>111</v>
      </c>
      <c r="Q18">
        <v>2.2629999999999999</v>
      </c>
      <c r="R18">
        <v>0.86299999999999999</v>
      </c>
      <c r="S18">
        <v>14</v>
      </c>
      <c r="U18">
        <v>1.17</v>
      </c>
      <c r="V18">
        <v>250</v>
      </c>
      <c r="W18">
        <v>2.653</v>
      </c>
      <c r="X18">
        <v>4.4130000000000003</v>
      </c>
      <c r="Y18">
        <v>1.99</v>
      </c>
      <c r="Z18">
        <v>0</v>
      </c>
      <c r="AA18">
        <v>0</v>
      </c>
      <c r="AB18">
        <v>2.0760000000000001</v>
      </c>
      <c r="AC18">
        <v>1.4E-2</v>
      </c>
      <c r="AD18">
        <v>6.4000000000000001E-2</v>
      </c>
      <c r="AE18">
        <v>0.629</v>
      </c>
      <c r="AF18">
        <v>2.9</v>
      </c>
      <c r="AG18">
        <v>1.9510000000000001</v>
      </c>
      <c r="AH18">
        <v>42.9</v>
      </c>
      <c r="AI18">
        <v>1.0920000000000001</v>
      </c>
      <c r="AJ18">
        <v>897</v>
      </c>
      <c r="AK18">
        <v>1.0229999999999999</v>
      </c>
      <c r="AL18">
        <v>0.247</v>
      </c>
      <c r="AM18">
        <v>6.18</v>
      </c>
      <c r="AN18">
        <v>14.93</v>
      </c>
      <c r="AO18">
        <v>0.88400000000000001</v>
      </c>
      <c r="AP18">
        <v>0</v>
      </c>
      <c r="AQ18">
        <v>1.1919999999999999</v>
      </c>
      <c r="AR18">
        <v>12</v>
      </c>
      <c r="AS18">
        <v>0</v>
      </c>
      <c r="AT18">
        <v>0.02</v>
      </c>
      <c r="AU18">
        <v>1.62</v>
      </c>
      <c r="AV18">
        <v>0.14699999999999999</v>
      </c>
      <c r="AW18">
        <v>2.4300000000000002</v>
      </c>
      <c r="AX18">
        <v>0.626</v>
      </c>
      <c r="AY18">
        <v>0.13</v>
      </c>
      <c r="AZ18">
        <v>9</v>
      </c>
      <c r="BA18">
        <v>0</v>
      </c>
      <c r="BB18">
        <v>10</v>
      </c>
      <c r="BC18">
        <v>0.15</v>
      </c>
      <c r="BD18">
        <v>1.6</v>
      </c>
      <c r="BE18">
        <v>0</v>
      </c>
      <c r="BF18">
        <v>57.72</v>
      </c>
      <c r="BG18">
        <v>2.08</v>
      </c>
      <c r="BH18">
        <v>3.57</v>
      </c>
      <c r="BJ18">
        <f>IF(ISERROR(VLOOKUP(A18,'Nutričná kalkulačka'!C:D,2,0)),0,VLOOKUP(A18,'Nutričná kalkulačka'!C:D,2,0))</f>
        <v>0</v>
      </c>
      <c r="BL18">
        <f t="shared" si="2"/>
        <v>0</v>
      </c>
      <c r="BM18">
        <f t="shared" si="3"/>
        <v>0</v>
      </c>
      <c r="BN18">
        <f t="shared" si="4"/>
        <v>0</v>
      </c>
      <c r="BO18">
        <f t="shared" si="5"/>
        <v>0</v>
      </c>
      <c r="BP18">
        <f t="shared" si="6"/>
        <v>0</v>
      </c>
      <c r="BQ18">
        <f t="shared" si="7"/>
        <v>0</v>
      </c>
      <c r="BR18">
        <f t="shared" si="8"/>
        <v>0</v>
      </c>
      <c r="BS18">
        <f t="shared" si="9"/>
        <v>0</v>
      </c>
      <c r="BT18">
        <f t="shared" si="10"/>
        <v>0</v>
      </c>
      <c r="BU18">
        <f t="shared" si="11"/>
        <v>0</v>
      </c>
      <c r="BV18">
        <f t="shared" si="12"/>
        <v>0</v>
      </c>
      <c r="BW18">
        <f t="shared" si="13"/>
        <v>0</v>
      </c>
      <c r="BX18">
        <f t="shared" si="14"/>
        <v>0</v>
      </c>
      <c r="BY18">
        <f t="shared" si="15"/>
        <v>0</v>
      </c>
      <c r="BZ18">
        <f t="shared" si="16"/>
        <v>0</v>
      </c>
      <c r="CA18">
        <f t="shared" si="17"/>
        <v>0</v>
      </c>
      <c r="CB18">
        <f t="shared" si="18"/>
        <v>0</v>
      </c>
      <c r="CC18">
        <f t="shared" si="19"/>
        <v>0</v>
      </c>
      <c r="CD18">
        <f t="shared" si="20"/>
        <v>0</v>
      </c>
      <c r="CE18">
        <f t="shared" si="21"/>
        <v>0</v>
      </c>
      <c r="CF18">
        <f t="shared" si="22"/>
        <v>0</v>
      </c>
      <c r="CG18">
        <f t="shared" si="23"/>
        <v>0</v>
      </c>
      <c r="CH18">
        <f t="shared" si="24"/>
        <v>0</v>
      </c>
      <c r="CI18">
        <f t="shared" si="25"/>
        <v>0</v>
      </c>
      <c r="CJ18">
        <f t="shared" si="26"/>
        <v>0</v>
      </c>
      <c r="CK18">
        <f t="shared" si="27"/>
        <v>0</v>
      </c>
      <c r="CL18">
        <f t="shared" si="28"/>
        <v>0</v>
      </c>
      <c r="CM18">
        <f t="shared" si="29"/>
        <v>0</v>
      </c>
      <c r="CN18">
        <f t="shared" si="30"/>
        <v>0</v>
      </c>
      <c r="CO18">
        <f t="shared" si="31"/>
        <v>0</v>
      </c>
      <c r="CP18">
        <f t="shared" si="32"/>
        <v>0</v>
      </c>
      <c r="CQ18">
        <f t="shared" si="33"/>
        <v>0</v>
      </c>
      <c r="CR18">
        <f t="shared" si="34"/>
        <v>0</v>
      </c>
      <c r="CS18">
        <f t="shared" si="35"/>
        <v>0</v>
      </c>
      <c r="CT18">
        <f t="shared" si="36"/>
        <v>0</v>
      </c>
      <c r="CU18">
        <f t="shared" si="37"/>
        <v>0</v>
      </c>
      <c r="CV18">
        <f t="shared" si="38"/>
        <v>0</v>
      </c>
      <c r="CW18">
        <f t="shared" si="39"/>
        <v>0</v>
      </c>
      <c r="CX18">
        <f t="shared" si="40"/>
        <v>0</v>
      </c>
      <c r="CY18">
        <f t="shared" si="41"/>
        <v>0</v>
      </c>
      <c r="CZ18">
        <f t="shared" si="42"/>
        <v>0</v>
      </c>
      <c r="DA18">
        <f t="shared" si="43"/>
        <v>0</v>
      </c>
      <c r="DB18">
        <f t="shared" si="44"/>
        <v>0</v>
      </c>
      <c r="DC18">
        <f t="shared" si="45"/>
        <v>0</v>
      </c>
      <c r="DD18">
        <f t="shared" si="46"/>
        <v>0</v>
      </c>
      <c r="DE18">
        <f t="shared" si="47"/>
        <v>0</v>
      </c>
      <c r="DF18">
        <f t="shared" si="48"/>
        <v>0</v>
      </c>
      <c r="DG18">
        <f t="shared" si="49"/>
        <v>0</v>
      </c>
      <c r="DH18">
        <f t="shared" si="50"/>
        <v>0</v>
      </c>
      <c r="DI18">
        <f t="shared" si="51"/>
        <v>0</v>
      </c>
      <c r="DJ18">
        <f t="shared" si="52"/>
        <v>0</v>
      </c>
      <c r="DK18">
        <f t="shared" si="53"/>
        <v>0</v>
      </c>
      <c r="DL18">
        <f t="shared" si="54"/>
        <v>0</v>
      </c>
      <c r="DM18">
        <f t="shared" si="55"/>
        <v>0</v>
      </c>
      <c r="DN18">
        <f t="shared" si="56"/>
        <v>0</v>
      </c>
      <c r="DO18">
        <f t="shared" si="57"/>
        <v>0</v>
      </c>
      <c r="DP18">
        <f t="shared" si="58"/>
        <v>0</v>
      </c>
      <c r="DQ18">
        <f t="shared" si="59"/>
        <v>0</v>
      </c>
      <c r="DR18">
        <f t="shared" si="60"/>
        <v>0</v>
      </c>
    </row>
    <row r="19" spans="1:122" x14ac:dyDescent="0.25">
      <c r="A19" t="s">
        <v>74</v>
      </c>
      <c r="B19">
        <v>8.0000000000000002E-3</v>
      </c>
      <c r="E19">
        <v>11.71</v>
      </c>
      <c r="F19">
        <v>157</v>
      </c>
      <c r="H19">
        <v>0</v>
      </c>
      <c r="J19">
        <v>0</v>
      </c>
      <c r="K19">
        <v>0</v>
      </c>
      <c r="L19">
        <v>42</v>
      </c>
      <c r="M19">
        <v>0</v>
      </c>
      <c r="P19">
        <v>66</v>
      </c>
      <c r="S19">
        <v>15</v>
      </c>
      <c r="V19">
        <v>94</v>
      </c>
      <c r="Z19">
        <v>0</v>
      </c>
      <c r="AA19">
        <v>0</v>
      </c>
      <c r="AC19">
        <v>0.10299999999999999</v>
      </c>
      <c r="AD19">
        <v>0</v>
      </c>
      <c r="AF19">
        <v>0.6</v>
      </c>
      <c r="AH19">
        <v>11.8</v>
      </c>
      <c r="AJ19">
        <v>68</v>
      </c>
      <c r="AM19">
        <v>1.357</v>
      </c>
      <c r="AN19">
        <v>4.05</v>
      </c>
      <c r="AP19">
        <v>1.99</v>
      </c>
      <c r="AR19">
        <v>81</v>
      </c>
      <c r="AS19">
        <v>0</v>
      </c>
      <c r="AT19">
        <v>0</v>
      </c>
      <c r="AU19">
        <v>0.72</v>
      </c>
      <c r="AV19">
        <v>2.5000000000000001E-2</v>
      </c>
      <c r="AW19">
        <v>0.46100000000000002</v>
      </c>
      <c r="AX19">
        <v>9.7000000000000003E-2</v>
      </c>
      <c r="AY19">
        <v>0</v>
      </c>
      <c r="AZ19">
        <v>3</v>
      </c>
      <c r="BA19">
        <v>0</v>
      </c>
      <c r="BC19">
        <v>0.16</v>
      </c>
      <c r="BD19">
        <v>0</v>
      </c>
      <c r="BE19">
        <v>0</v>
      </c>
      <c r="BF19">
        <v>81.650000000000006</v>
      </c>
      <c r="BG19">
        <v>0.66</v>
      </c>
      <c r="BH19">
        <v>1.71</v>
      </c>
      <c r="BJ19">
        <f>IF(ISERROR(VLOOKUP(A19,'Nutričná kalkulačka'!C:D,2,0)),0,VLOOKUP(A19,'Nutričná kalkulačka'!C:D,2,0))</f>
        <v>0</v>
      </c>
      <c r="BL19">
        <f t="shared" si="2"/>
        <v>0</v>
      </c>
      <c r="BM19">
        <f t="shared" si="3"/>
        <v>0</v>
      </c>
      <c r="BN19">
        <f t="shared" si="4"/>
        <v>0</v>
      </c>
      <c r="BO19">
        <f t="shared" si="5"/>
        <v>0</v>
      </c>
      <c r="BP19">
        <f t="shared" si="6"/>
        <v>0</v>
      </c>
      <c r="BQ19">
        <f t="shared" si="7"/>
        <v>0</v>
      </c>
      <c r="BR19">
        <f t="shared" si="8"/>
        <v>0</v>
      </c>
      <c r="BS19">
        <f t="shared" si="9"/>
        <v>0</v>
      </c>
      <c r="BT19">
        <f t="shared" si="10"/>
        <v>0</v>
      </c>
      <c r="BU19">
        <f t="shared" si="11"/>
        <v>0</v>
      </c>
      <c r="BV19">
        <f t="shared" si="12"/>
        <v>0</v>
      </c>
      <c r="BW19">
        <f t="shared" si="13"/>
        <v>0</v>
      </c>
      <c r="BX19">
        <f t="shared" si="14"/>
        <v>0</v>
      </c>
      <c r="BY19">
        <f t="shared" si="15"/>
        <v>0</v>
      </c>
      <c r="BZ19">
        <f t="shared" si="16"/>
        <v>0</v>
      </c>
      <c r="CA19">
        <f t="shared" si="17"/>
        <v>0</v>
      </c>
      <c r="CB19">
        <f t="shared" si="18"/>
        <v>0</v>
      </c>
      <c r="CC19">
        <f t="shared" si="19"/>
        <v>0</v>
      </c>
      <c r="CD19">
        <f t="shared" si="20"/>
        <v>0</v>
      </c>
      <c r="CE19">
        <f t="shared" si="21"/>
        <v>0</v>
      </c>
      <c r="CF19">
        <f t="shared" si="22"/>
        <v>0</v>
      </c>
      <c r="CG19">
        <f t="shared" si="23"/>
        <v>0</v>
      </c>
      <c r="CH19">
        <f t="shared" si="24"/>
        <v>0</v>
      </c>
      <c r="CI19">
        <f t="shared" si="25"/>
        <v>0</v>
      </c>
      <c r="CJ19">
        <f t="shared" si="26"/>
        <v>0</v>
      </c>
      <c r="CK19">
        <f t="shared" si="27"/>
        <v>0</v>
      </c>
      <c r="CL19">
        <f t="shared" si="28"/>
        <v>0</v>
      </c>
      <c r="CM19">
        <f t="shared" si="29"/>
        <v>0</v>
      </c>
      <c r="CN19">
        <f t="shared" si="30"/>
        <v>0</v>
      </c>
      <c r="CO19">
        <f t="shared" si="31"/>
        <v>0</v>
      </c>
      <c r="CP19">
        <f t="shared" si="32"/>
        <v>0</v>
      </c>
      <c r="CQ19">
        <f t="shared" si="33"/>
        <v>0</v>
      </c>
      <c r="CR19">
        <f t="shared" si="34"/>
        <v>0</v>
      </c>
      <c r="CS19">
        <f t="shared" si="35"/>
        <v>0</v>
      </c>
      <c r="CT19">
        <f t="shared" si="36"/>
        <v>0</v>
      </c>
      <c r="CU19">
        <f t="shared" si="37"/>
        <v>0</v>
      </c>
      <c r="CV19">
        <f t="shared" si="38"/>
        <v>0</v>
      </c>
      <c r="CW19">
        <f t="shared" si="39"/>
        <v>0</v>
      </c>
      <c r="CX19">
        <f t="shared" si="40"/>
        <v>0</v>
      </c>
      <c r="CY19">
        <f t="shared" si="41"/>
        <v>0</v>
      </c>
      <c r="CZ19">
        <f t="shared" si="42"/>
        <v>0</v>
      </c>
      <c r="DA19">
        <f t="shared" si="43"/>
        <v>0</v>
      </c>
      <c r="DB19">
        <f t="shared" si="44"/>
        <v>0</v>
      </c>
      <c r="DC19">
        <f t="shared" si="45"/>
        <v>0</v>
      </c>
      <c r="DD19">
        <f t="shared" si="46"/>
        <v>0</v>
      </c>
      <c r="DE19">
        <f t="shared" si="47"/>
        <v>0</v>
      </c>
      <c r="DF19">
        <f t="shared" si="48"/>
        <v>0</v>
      </c>
      <c r="DG19">
        <f t="shared" si="49"/>
        <v>0</v>
      </c>
      <c r="DH19">
        <f t="shared" si="50"/>
        <v>0</v>
      </c>
      <c r="DI19">
        <f t="shared" si="51"/>
        <v>0</v>
      </c>
      <c r="DJ19">
        <f t="shared" si="52"/>
        <v>0</v>
      </c>
      <c r="DK19">
        <f t="shared" si="53"/>
        <v>0</v>
      </c>
      <c r="DL19">
        <f t="shared" si="54"/>
        <v>0</v>
      </c>
      <c r="DM19">
        <f t="shared" si="55"/>
        <v>0</v>
      </c>
      <c r="DN19">
        <f t="shared" si="56"/>
        <v>0</v>
      </c>
      <c r="DO19">
        <f t="shared" si="57"/>
        <v>0</v>
      </c>
      <c r="DP19">
        <f t="shared" si="58"/>
        <v>0</v>
      </c>
      <c r="DQ19">
        <f t="shared" si="59"/>
        <v>0</v>
      </c>
      <c r="DR19">
        <f t="shared" si="60"/>
        <v>0</v>
      </c>
    </row>
    <row r="20" spans="1:122" x14ac:dyDescent="0.25">
      <c r="A20" t="s">
        <v>75</v>
      </c>
      <c r="B20">
        <v>1.4E-2</v>
      </c>
      <c r="C20">
        <v>1.873</v>
      </c>
      <c r="D20">
        <v>2.1789999999999998</v>
      </c>
      <c r="E20">
        <v>32.409999999999997</v>
      </c>
      <c r="F20">
        <v>99</v>
      </c>
      <c r="G20">
        <v>102.6</v>
      </c>
      <c r="H20">
        <v>0</v>
      </c>
      <c r="I20">
        <v>0.34499999999999997</v>
      </c>
      <c r="J20">
        <v>1E-3</v>
      </c>
      <c r="K20">
        <v>0</v>
      </c>
      <c r="L20">
        <v>319</v>
      </c>
      <c r="M20">
        <v>5.0000000000000001E-3</v>
      </c>
      <c r="N20">
        <v>1.2629999999999999</v>
      </c>
      <c r="P20">
        <v>228</v>
      </c>
      <c r="Q20">
        <v>1.4430000000000001</v>
      </c>
      <c r="R20">
        <v>1.069</v>
      </c>
      <c r="S20">
        <v>23</v>
      </c>
      <c r="T20">
        <v>0.16400000000000001</v>
      </c>
      <c r="U20">
        <v>1.419</v>
      </c>
      <c r="V20">
        <v>191</v>
      </c>
      <c r="W20">
        <v>2.984</v>
      </c>
      <c r="X20">
        <v>5.2779999999999996</v>
      </c>
      <c r="Y20">
        <v>2.6819999999999999</v>
      </c>
      <c r="Z20">
        <v>0</v>
      </c>
      <c r="AA20">
        <v>0</v>
      </c>
      <c r="AB20">
        <v>2.9159999999999999</v>
      </c>
      <c r="AC20">
        <v>1.7000000000000001E-2</v>
      </c>
      <c r="AD20">
        <v>0.12</v>
      </c>
      <c r="AE20">
        <v>0.94499999999999995</v>
      </c>
      <c r="AF20">
        <v>1.26</v>
      </c>
      <c r="AG20">
        <v>1.3340000000000001</v>
      </c>
      <c r="AH20">
        <v>34.6</v>
      </c>
      <c r="AI20">
        <v>1.2729999999999999</v>
      </c>
      <c r="AJ20">
        <v>67</v>
      </c>
      <c r="AK20">
        <v>1.4670000000000001</v>
      </c>
      <c r="AL20">
        <v>0.372</v>
      </c>
      <c r="AM20">
        <v>2.8940000000000001</v>
      </c>
      <c r="AN20">
        <v>6.82</v>
      </c>
      <c r="AO20">
        <v>1.149</v>
      </c>
      <c r="AP20">
        <v>0</v>
      </c>
      <c r="AQ20">
        <v>1.4990000000000001</v>
      </c>
      <c r="AR20">
        <v>16</v>
      </c>
      <c r="AS20">
        <v>6</v>
      </c>
      <c r="AT20">
        <v>7.4999999999999997E-2</v>
      </c>
      <c r="AU20">
        <v>2.73</v>
      </c>
      <c r="AV20">
        <v>0.25</v>
      </c>
      <c r="AW20">
        <v>4.117</v>
      </c>
      <c r="AX20">
        <v>0.71</v>
      </c>
      <c r="AY20">
        <v>0.51100000000000001</v>
      </c>
      <c r="AZ20">
        <v>8</v>
      </c>
      <c r="BA20">
        <v>0</v>
      </c>
      <c r="BB20">
        <v>5</v>
      </c>
      <c r="BC20">
        <v>0.11</v>
      </c>
      <c r="BD20">
        <v>1.6</v>
      </c>
      <c r="BE20">
        <v>0</v>
      </c>
      <c r="BF20">
        <v>60.08</v>
      </c>
      <c r="BG20">
        <v>2.96</v>
      </c>
      <c r="BH20">
        <v>8.32</v>
      </c>
      <c r="BJ20">
        <f>IF(ISERROR(VLOOKUP(A20,'Nutričná kalkulačka'!C:D,2,0)),0,VLOOKUP(A20,'Nutričná kalkulačka'!C:D,2,0))</f>
        <v>0</v>
      </c>
      <c r="BL20">
        <f t="shared" si="2"/>
        <v>0</v>
      </c>
      <c r="BM20">
        <f t="shared" si="3"/>
        <v>0</v>
      </c>
      <c r="BN20">
        <f t="shared" si="4"/>
        <v>0</v>
      </c>
      <c r="BO20">
        <f t="shared" si="5"/>
        <v>0</v>
      </c>
      <c r="BP20">
        <f t="shared" si="6"/>
        <v>0</v>
      </c>
      <c r="BQ20">
        <f t="shared" si="7"/>
        <v>0</v>
      </c>
      <c r="BR20">
        <f t="shared" si="8"/>
        <v>0</v>
      </c>
      <c r="BS20">
        <f t="shared" si="9"/>
        <v>0</v>
      </c>
      <c r="BT20">
        <f t="shared" si="10"/>
        <v>0</v>
      </c>
      <c r="BU20">
        <f t="shared" si="11"/>
        <v>0</v>
      </c>
      <c r="BV20">
        <f t="shared" si="12"/>
        <v>0</v>
      </c>
      <c r="BW20">
        <f t="shared" si="13"/>
        <v>0</v>
      </c>
      <c r="BX20">
        <f t="shared" si="14"/>
        <v>0</v>
      </c>
      <c r="BY20">
        <f t="shared" si="15"/>
        <v>0</v>
      </c>
      <c r="BZ20">
        <f t="shared" si="16"/>
        <v>0</v>
      </c>
      <c r="CA20">
        <f t="shared" si="17"/>
        <v>0</v>
      </c>
      <c r="CB20">
        <f t="shared" si="18"/>
        <v>0</v>
      </c>
      <c r="CC20">
        <f t="shared" si="19"/>
        <v>0</v>
      </c>
      <c r="CD20">
        <f t="shared" si="20"/>
        <v>0</v>
      </c>
      <c r="CE20">
        <f t="shared" si="21"/>
        <v>0</v>
      </c>
      <c r="CF20">
        <f t="shared" si="22"/>
        <v>0</v>
      </c>
      <c r="CG20">
        <f t="shared" si="23"/>
        <v>0</v>
      </c>
      <c r="CH20">
        <f t="shared" si="24"/>
        <v>0</v>
      </c>
      <c r="CI20">
        <f t="shared" si="25"/>
        <v>0</v>
      </c>
      <c r="CJ20">
        <f t="shared" si="26"/>
        <v>0</v>
      </c>
      <c r="CK20">
        <f t="shared" si="27"/>
        <v>0</v>
      </c>
      <c r="CL20">
        <f t="shared" si="28"/>
        <v>0</v>
      </c>
      <c r="CM20">
        <f t="shared" si="29"/>
        <v>0</v>
      </c>
      <c r="CN20">
        <f t="shared" si="30"/>
        <v>0</v>
      </c>
      <c r="CO20">
        <f t="shared" si="31"/>
        <v>0</v>
      </c>
      <c r="CP20">
        <f t="shared" si="32"/>
        <v>0</v>
      </c>
      <c r="CQ20">
        <f t="shared" si="33"/>
        <v>0</v>
      </c>
      <c r="CR20">
        <f t="shared" si="34"/>
        <v>0</v>
      </c>
      <c r="CS20">
        <f t="shared" si="35"/>
        <v>0</v>
      </c>
      <c r="CT20">
        <f t="shared" si="36"/>
        <v>0</v>
      </c>
      <c r="CU20">
        <f t="shared" si="37"/>
        <v>0</v>
      </c>
      <c r="CV20">
        <f t="shared" si="38"/>
        <v>0</v>
      </c>
      <c r="CW20">
        <f t="shared" si="39"/>
        <v>0</v>
      </c>
      <c r="CX20">
        <f t="shared" si="40"/>
        <v>0</v>
      </c>
      <c r="CY20">
        <f t="shared" si="41"/>
        <v>0</v>
      </c>
      <c r="CZ20">
        <f t="shared" si="42"/>
        <v>0</v>
      </c>
      <c r="DA20">
        <f t="shared" si="43"/>
        <v>0</v>
      </c>
      <c r="DB20">
        <f t="shared" si="44"/>
        <v>0</v>
      </c>
      <c r="DC20">
        <f t="shared" si="45"/>
        <v>0</v>
      </c>
      <c r="DD20">
        <f t="shared" si="46"/>
        <v>0</v>
      </c>
      <c r="DE20">
        <f t="shared" si="47"/>
        <v>0</v>
      </c>
      <c r="DF20">
        <f t="shared" si="48"/>
        <v>0</v>
      </c>
      <c r="DG20">
        <f t="shared" si="49"/>
        <v>0</v>
      </c>
      <c r="DH20">
        <f t="shared" si="50"/>
        <v>0</v>
      </c>
      <c r="DI20">
        <f t="shared" si="51"/>
        <v>0</v>
      </c>
      <c r="DJ20">
        <f t="shared" si="52"/>
        <v>0</v>
      </c>
      <c r="DK20">
        <f t="shared" si="53"/>
        <v>0</v>
      </c>
      <c r="DL20">
        <f t="shared" si="54"/>
        <v>0</v>
      </c>
      <c r="DM20">
        <f t="shared" si="55"/>
        <v>0</v>
      </c>
      <c r="DN20">
        <f t="shared" si="56"/>
        <v>0</v>
      </c>
      <c r="DO20">
        <f t="shared" si="57"/>
        <v>0</v>
      </c>
      <c r="DP20">
        <f t="shared" si="58"/>
        <v>0</v>
      </c>
      <c r="DQ20">
        <f t="shared" si="59"/>
        <v>0</v>
      </c>
      <c r="DR20">
        <f t="shared" si="60"/>
        <v>0</v>
      </c>
    </row>
    <row r="21" spans="1:122" x14ac:dyDescent="0.25">
      <c r="A21" t="s">
        <v>76</v>
      </c>
      <c r="C21">
        <v>0.71099999999999997</v>
      </c>
      <c r="D21">
        <v>0.84599999999999997</v>
      </c>
      <c r="E21">
        <v>12.55</v>
      </c>
      <c r="F21">
        <v>2043</v>
      </c>
      <c r="I21">
        <v>0.13100000000000001</v>
      </c>
      <c r="J21">
        <v>0.59</v>
      </c>
      <c r="K21">
        <v>0.15</v>
      </c>
      <c r="L21">
        <v>205</v>
      </c>
      <c r="M21">
        <v>0</v>
      </c>
      <c r="N21">
        <v>0.60499999999999998</v>
      </c>
      <c r="P21">
        <v>337</v>
      </c>
      <c r="Q21">
        <v>0.59399999999999997</v>
      </c>
      <c r="R21">
        <v>0.33300000000000002</v>
      </c>
      <c r="S21">
        <v>14</v>
      </c>
      <c r="U21">
        <v>0.499</v>
      </c>
      <c r="V21">
        <v>145</v>
      </c>
      <c r="W21">
        <v>1.0469999999999999</v>
      </c>
      <c r="X21">
        <v>1.4870000000000001</v>
      </c>
      <c r="Y21">
        <v>0.98</v>
      </c>
      <c r="AB21">
        <v>0.80500000000000005</v>
      </c>
      <c r="AC21">
        <v>5.8999999999999997E-2</v>
      </c>
      <c r="AD21">
        <v>0.21</v>
      </c>
      <c r="AE21">
        <v>0.25</v>
      </c>
      <c r="AF21">
        <v>1.36</v>
      </c>
      <c r="AG21">
        <v>0.54</v>
      </c>
      <c r="AH21">
        <v>12</v>
      </c>
      <c r="AI21">
        <v>0.65300000000000002</v>
      </c>
      <c r="AJ21">
        <v>134</v>
      </c>
      <c r="AK21">
        <v>0.56200000000000006</v>
      </c>
      <c r="AL21">
        <v>0.129</v>
      </c>
      <c r="AM21">
        <v>2.6</v>
      </c>
      <c r="AN21">
        <v>10.17</v>
      </c>
      <c r="AO21">
        <v>0.45900000000000002</v>
      </c>
      <c r="AP21">
        <v>0</v>
      </c>
      <c r="AQ21">
        <v>0.59799999999999998</v>
      </c>
      <c r="AR21">
        <v>12</v>
      </c>
      <c r="AS21">
        <v>0</v>
      </c>
      <c r="AT21">
        <v>0.11</v>
      </c>
      <c r="AU21">
        <v>9.25</v>
      </c>
      <c r="AV21">
        <v>0.24</v>
      </c>
      <c r="AW21">
        <v>2.4700000000000002</v>
      </c>
      <c r="AX21">
        <v>0.99</v>
      </c>
      <c r="AY21">
        <v>0.11</v>
      </c>
      <c r="AZ21">
        <v>5</v>
      </c>
      <c r="BA21">
        <v>12</v>
      </c>
      <c r="BE21">
        <v>0</v>
      </c>
      <c r="BF21">
        <v>75.73</v>
      </c>
      <c r="BG21">
        <v>1.68</v>
      </c>
      <c r="BH21">
        <v>1.36</v>
      </c>
      <c r="BJ21">
        <f>IF(ISERROR(VLOOKUP(A21,'Nutričná kalkulačka'!C:D,2,0)),0,VLOOKUP(A21,'Nutričná kalkulačka'!C:D,2,0))</f>
        <v>0</v>
      </c>
      <c r="BL21">
        <f t="shared" si="2"/>
        <v>0</v>
      </c>
      <c r="BM21">
        <f t="shared" si="3"/>
        <v>0</v>
      </c>
      <c r="BN21">
        <f t="shared" si="4"/>
        <v>0</v>
      </c>
      <c r="BO21">
        <f t="shared" si="5"/>
        <v>0</v>
      </c>
      <c r="BP21">
        <f t="shared" si="6"/>
        <v>0</v>
      </c>
      <c r="BQ21">
        <f t="shared" si="7"/>
        <v>0</v>
      </c>
      <c r="BR21">
        <f t="shared" si="8"/>
        <v>0</v>
      </c>
      <c r="BS21">
        <f t="shared" si="9"/>
        <v>0</v>
      </c>
      <c r="BT21">
        <f t="shared" si="10"/>
        <v>0</v>
      </c>
      <c r="BU21">
        <f t="shared" si="11"/>
        <v>0</v>
      </c>
      <c r="BV21">
        <f t="shared" si="12"/>
        <v>0</v>
      </c>
      <c r="BW21">
        <f t="shared" si="13"/>
        <v>0</v>
      </c>
      <c r="BX21">
        <f t="shared" si="14"/>
        <v>0</v>
      </c>
      <c r="BY21">
        <f t="shared" si="15"/>
        <v>0</v>
      </c>
      <c r="BZ21">
        <f t="shared" si="16"/>
        <v>0</v>
      </c>
      <c r="CA21">
        <f t="shared" si="17"/>
        <v>0</v>
      </c>
      <c r="CB21">
        <f t="shared" si="18"/>
        <v>0</v>
      </c>
      <c r="CC21">
        <f t="shared" si="19"/>
        <v>0</v>
      </c>
      <c r="CD21">
        <f t="shared" si="20"/>
        <v>0</v>
      </c>
      <c r="CE21">
        <f t="shared" si="21"/>
        <v>0</v>
      </c>
      <c r="CF21">
        <f t="shared" si="22"/>
        <v>0</v>
      </c>
      <c r="CG21">
        <f t="shared" si="23"/>
        <v>0</v>
      </c>
      <c r="CH21">
        <f t="shared" si="24"/>
        <v>0</v>
      </c>
      <c r="CI21">
        <f t="shared" si="25"/>
        <v>0</v>
      </c>
      <c r="CJ21">
        <f t="shared" si="26"/>
        <v>0</v>
      </c>
      <c r="CK21">
        <f t="shared" si="27"/>
        <v>0</v>
      </c>
      <c r="CL21">
        <f t="shared" si="28"/>
        <v>0</v>
      </c>
      <c r="CM21">
        <f t="shared" si="29"/>
        <v>0</v>
      </c>
      <c r="CN21">
        <f t="shared" si="30"/>
        <v>0</v>
      </c>
      <c r="CO21">
        <f t="shared" si="31"/>
        <v>0</v>
      </c>
      <c r="CP21">
        <f t="shared" si="32"/>
        <v>0</v>
      </c>
      <c r="CQ21">
        <f t="shared" si="33"/>
        <v>0</v>
      </c>
      <c r="CR21">
        <f t="shared" si="34"/>
        <v>0</v>
      </c>
      <c r="CS21">
        <f t="shared" si="35"/>
        <v>0</v>
      </c>
      <c r="CT21">
        <f t="shared" si="36"/>
        <v>0</v>
      </c>
      <c r="CU21">
        <f t="shared" si="37"/>
        <v>0</v>
      </c>
      <c r="CV21">
        <f t="shared" si="38"/>
        <v>0</v>
      </c>
      <c r="CW21">
        <f t="shared" si="39"/>
        <v>0</v>
      </c>
      <c r="CX21">
        <f t="shared" si="40"/>
        <v>0</v>
      </c>
      <c r="CY21">
        <f t="shared" si="41"/>
        <v>0</v>
      </c>
      <c r="CZ21">
        <f t="shared" si="42"/>
        <v>0</v>
      </c>
      <c r="DA21">
        <f t="shared" si="43"/>
        <v>0</v>
      </c>
      <c r="DB21">
        <f t="shared" si="44"/>
        <v>0</v>
      </c>
      <c r="DC21">
        <f t="shared" si="45"/>
        <v>0</v>
      </c>
      <c r="DD21">
        <f t="shared" si="46"/>
        <v>0</v>
      </c>
      <c r="DE21">
        <f t="shared" si="47"/>
        <v>0</v>
      </c>
      <c r="DF21">
        <f t="shared" si="48"/>
        <v>0</v>
      </c>
      <c r="DG21">
        <f t="shared" si="49"/>
        <v>0</v>
      </c>
      <c r="DH21">
        <f t="shared" si="50"/>
        <v>0</v>
      </c>
      <c r="DI21">
        <f t="shared" si="51"/>
        <v>0</v>
      </c>
      <c r="DJ21">
        <f t="shared" si="52"/>
        <v>0</v>
      </c>
      <c r="DK21">
        <f t="shared" si="53"/>
        <v>0</v>
      </c>
      <c r="DL21">
        <f t="shared" si="54"/>
        <v>0</v>
      </c>
      <c r="DM21">
        <f t="shared" si="55"/>
        <v>0</v>
      </c>
      <c r="DN21">
        <f t="shared" si="56"/>
        <v>0</v>
      </c>
      <c r="DO21">
        <f t="shared" si="57"/>
        <v>0</v>
      </c>
      <c r="DP21">
        <f t="shared" si="58"/>
        <v>0</v>
      </c>
      <c r="DQ21">
        <f t="shared" si="59"/>
        <v>0</v>
      </c>
      <c r="DR21">
        <f t="shared" si="60"/>
        <v>0</v>
      </c>
    </row>
    <row r="22" spans="1:122" x14ac:dyDescent="0.25">
      <c r="A22" t="s">
        <v>77</v>
      </c>
      <c r="E22">
        <v>21.5</v>
      </c>
      <c r="F22">
        <v>18</v>
      </c>
      <c r="V22">
        <v>116</v>
      </c>
      <c r="AF22">
        <v>0.64</v>
      </c>
      <c r="AM22">
        <v>0.63</v>
      </c>
      <c r="AN22">
        <v>2.66</v>
      </c>
      <c r="AP22">
        <v>0</v>
      </c>
      <c r="AR22">
        <v>7</v>
      </c>
      <c r="AS22">
        <v>0</v>
      </c>
      <c r="AT22">
        <v>0.2</v>
      </c>
      <c r="AV22">
        <v>0.36</v>
      </c>
      <c r="AW22">
        <v>6.6</v>
      </c>
      <c r="BA22">
        <v>0</v>
      </c>
      <c r="BF22">
        <v>75</v>
      </c>
      <c r="BG22">
        <v>2.9</v>
      </c>
      <c r="BJ22">
        <f>IF(ISERROR(VLOOKUP(A22,'Nutričná kalkulačka'!C:D,2,0)),0,VLOOKUP(A22,'Nutričná kalkulačka'!C:D,2,0))</f>
        <v>0</v>
      </c>
      <c r="BL22">
        <f t="shared" si="2"/>
        <v>0</v>
      </c>
      <c r="BM22">
        <f t="shared" si="3"/>
        <v>0</v>
      </c>
      <c r="BN22">
        <f t="shared" si="4"/>
        <v>0</v>
      </c>
      <c r="BO22">
        <f t="shared" si="5"/>
        <v>0</v>
      </c>
      <c r="BP22">
        <f t="shared" si="6"/>
        <v>0</v>
      </c>
      <c r="BQ22">
        <f t="shared" si="7"/>
        <v>0</v>
      </c>
      <c r="BR22">
        <f t="shared" si="8"/>
        <v>0</v>
      </c>
      <c r="BS22">
        <f t="shared" si="9"/>
        <v>0</v>
      </c>
      <c r="BT22">
        <f t="shared" si="10"/>
        <v>0</v>
      </c>
      <c r="BU22">
        <f t="shared" si="11"/>
        <v>0</v>
      </c>
      <c r="BV22">
        <f t="shared" si="12"/>
        <v>0</v>
      </c>
      <c r="BW22">
        <f t="shared" si="13"/>
        <v>0</v>
      </c>
      <c r="BX22">
        <f t="shared" si="14"/>
        <v>0</v>
      </c>
      <c r="BY22">
        <f t="shared" si="15"/>
        <v>0</v>
      </c>
      <c r="BZ22">
        <f t="shared" si="16"/>
        <v>0</v>
      </c>
      <c r="CA22">
        <f t="shared" si="17"/>
        <v>0</v>
      </c>
      <c r="CB22">
        <f t="shared" si="18"/>
        <v>0</v>
      </c>
      <c r="CC22">
        <f t="shared" si="19"/>
        <v>0</v>
      </c>
      <c r="CD22">
        <f t="shared" si="20"/>
        <v>0</v>
      </c>
      <c r="CE22">
        <f t="shared" si="21"/>
        <v>0</v>
      </c>
      <c r="CF22">
        <f t="shared" si="22"/>
        <v>0</v>
      </c>
      <c r="CG22">
        <f t="shared" si="23"/>
        <v>0</v>
      </c>
      <c r="CH22">
        <f t="shared" si="24"/>
        <v>0</v>
      </c>
      <c r="CI22">
        <f t="shared" si="25"/>
        <v>0</v>
      </c>
      <c r="CJ22">
        <f t="shared" si="26"/>
        <v>0</v>
      </c>
      <c r="CK22">
        <f t="shared" si="27"/>
        <v>0</v>
      </c>
      <c r="CL22">
        <f t="shared" si="28"/>
        <v>0</v>
      </c>
      <c r="CM22">
        <f t="shared" si="29"/>
        <v>0</v>
      </c>
      <c r="CN22">
        <f t="shared" si="30"/>
        <v>0</v>
      </c>
      <c r="CO22">
        <f t="shared" si="31"/>
        <v>0</v>
      </c>
      <c r="CP22">
        <f t="shared" si="32"/>
        <v>0</v>
      </c>
      <c r="CQ22">
        <f t="shared" si="33"/>
        <v>0</v>
      </c>
      <c r="CR22">
        <f t="shared" si="34"/>
        <v>0</v>
      </c>
      <c r="CS22">
        <f t="shared" si="35"/>
        <v>0</v>
      </c>
      <c r="CT22">
        <f t="shared" si="36"/>
        <v>0</v>
      </c>
      <c r="CU22">
        <f t="shared" si="37"/>
        <v>0</v>
      </c>
      <c r="CV22">
        <f t="shared" si="38"/>
        <v>0</v>
      </c>
      <c r="CW22">
        <f t="shared" si="39"/>
        <v>0</v>
      </c>
      <c r="CX22">
        <f t="shared" si="40"/>
        <v>0</v>
      </c>
      <c r="CY22">
        <f t="shared" si="41"/>
        <v>0</v>
      </c>
      <c r="CZ22">
        <f t="shared" si="42"/>
        <v>0</v>
      </c>
      <c r="DA22">
        <f t="shared" si="43"/>
        <v>0</v>
      </c>
      <c r="DB22">
        <f t="shared" si="44"/>
        <v>0</v>
      </c>
      <c r="DC22">
        <f t="shared" si="45"/>
        <v>0</v>
      </c>
      <c r="DD22">
        <f t="shared" si="46"/>
        <v>0</v>
      </c>
      <c r="DE22">
        <f t="shared" si="47"/>
        <v>0</v>
      </c>
      <c r="DF22">
        <f t="shared" si="48"/>
        <v>0</v>
      </c>
      <c r="DG22">
        <f t="shared" si="49"/>
        <v>0</v>
      </c>
      <c r="DH22">
        <f t="shared" si="50"/>
        <v>0</v>
      </c>
      <c r="DI22">
        <f t="shared" si="51"/>
        <v>0</v>
      </c>
      <c r="DJ22">
        <f t="shared" si="52"/>
        <v>0</v>
      </c>
      <c r="DK22">
        <f t="shared" si="53"/>
        <v>0</v>
      </c>
      <c r="DL22">
        <f t="shared" si="54"/>
        <v>0</v>
      </c>
      <c r="DM22">
        <f t="shared" si="55"/>
        <v>0</v>
      </c>
      <c r="DN22">
        <f t="shared" si="56"/>
        <v>0</v>
      </c>
      <c r="DO22">
        <f t="shared" si="57"/>
        <v>0</v>
      </c>
      <c r="DP22">
        <f t="shared" si="58"/>
        <v>0</v>
      </c>
      <c r="DQ22">
        <f t="shared" si="59"/>
        <v>0</v>
      </c>
      <c r="DR22">
        <f t="shared" si="60"/>
        <v>0</v>
      </c>
    </row>
    <row r="23" spans="1:122" x14ac:dyDescent="0.25">
      <c r="A23" t="s">
        <v>78</v>
      </c>
      <c r="C23">
        <v>1.4870000000000001</v>
      </c>
      <c r="D23">
        <v>1.4990000000000001</v>
      </c>
      <c r="E23">
        <v>23.48</v>
      </c>
      <c r="F23">
        <v>89</v>
      </c>
      <c r="G23">
        <v>65</v>
      </c>
      <c r="H23">
        <v>0</v>
      </c>
      <c r="I23">
        <v>0.36099999999999999</v>
      </c>
      <c r="J23">
        <v>0</v>
      </c>
      <c r="K23">
        <v>0</v>
      </c>
      <c r="L23">
        <v>252</v>
      </c>
      <c r="M23">
        <v>0</v>
      </c>
      <c r="N23">
        <v>0.98399999999999999</v>
      </c>
      <c r="P23">
        <v>203</v>
      </c>
      <c r="Q23">
        <v>1.3149999999999999</v>
      </c>
      <c r="R23">
        <v>0.62</v>
      </c>
      <c r="S23">
        <v>20</v>
      </c>
      <c r="U23">
        <v>1.206</v>
      </c>
      <c r="V23">
        <v>201</v>
      </c>
      <c r="W23">
        <v>2.2989999999999999</v>
      </c>
      <c r="X23">
        <v>3.673</v>
      </c>
      <c r="Y23">
        <v>1.9830000000000001</v>
      </c>
      <c r="Z23">
        <v>0</v>
      </c>
      <c r="AA23">
        <v>0</v>
      </c>
      <c r="AB23">
        <v>2.0089999999999999</v>
      </c>
      <c r="AC23">
        <v>1.9E-2</v>
      </c>
      <c r="AD23">
        <v>0.23100000000000001</v>
      </c>
      <c r="AE23">
        <v>0.63500000000000001</v>
      </c>
      <c r="AF23">
        <v>1.1100000000000001</v>
      </c>
      <c r="AG23">
        <v>1.153</v>
      </c>
      <c r="AH23">
        <v>22.4</v>
      </c>
      <c r="AI23">
        <v>1.01</v>
      </c>
      <c r="AJ23">
        <v>65</v>
      </c>
      <c r="AK23">
        <v>1.0029999999999999</v>
      </c>
      <c r="AL23">
        <v>0.32700000000000001</v>
      </c>
      <c r="AM23">
        <v>3.9510000000000001</v>
      </c>
      <c r="AN23">
        <v>11.2</v>
      </c>
      <c r="AO23">
        <v>0.89400000000000002</v>
      </c>
      <c r="AP23">
        <v>0</v>
      </c>
      <c r="AQ23">
        <v>1.228</v>
      </c>
      <c r="AR23">
        <v>12</v>
      </c>
      <c r="AS23">
        <v>77</v>
      </c>
      <c r="AT23">
        <v>0.26</v>
      </c>
      <c r="AU23">
        <v>0.4</v>
      </c>
      <c r="AV23">
        <v>0.47</v>
      </c>
      <c r="AW23">
        <v>5.0999999999999996</v>
      </c>
      <c r="AX23">
        <v>1.5</v>
      </c>
      <c r="AY23">
        <v>0.25</v>
      </c>
      <c r="AZ23">
        <v>10</v>
      </c>
      <c r="BA23">
        <v>0</v>
      </c>
      <c r="BB23">
        <v>4</v>
      </c>
      <c r="BC23">
        <v>0.7</v>
      </c>
      <c r="BD23">
        <v>3.8</v>
      </c>
      <c r="BE23">
        <v>0</v>
      </c>
      <c r="BF23">
        <v>64.22</v>
      </c>
      <c r="BG23">
        <v>2.7</v>
      </c>
      <c r="BH23">
        <v>2.6</v>
      </c>
      <c r="BJ23">
        <f>IF(ISERROR(VLOOKUP(A23,'Nutričná kalkulačka'!C:D,2,0)),0,VLOOKUP(A23,'Nutričná kalkulačka'!C:D,2,0))</f>
        <v>0</v>
      </c>
      <c r="BL23">
        <f t="shared" si="2"/>
        <v>0</v>
      </c>
      <c r="BM23">
        <f t="shared" si="3"/>
        <v>0</v>
      </c>
      <c r="BN23">
        <f t="shared" si="4"/>
        <v>0</v>
      </c>
      <c r="BO23">
        <f t="shared" si="5"/>
        <v>0</v>
      </c>
      <c r="BP23">
        <f t="shared" si="6"/>
        <v>0</v>
      </c>
      <c r="BQ23">
        <f t="shared" si="7"/>
        <v>0</v>
      </c>
      <c r="BR23">
        <f t="shared" si="8"/>
        <v>0</v>
      </c>
      <c r="BS23">
        <f t="shared" si="9"/>
        <v>0</v>
      </c>
      <c r="BT23">
        <f t="shared" si="10"/>
        <v>0</v>
      </c>
      <c r="BU23">
        <f t="shared" si="11"/>
        <v>0</v>
      </c>
      <c r="BV23">
        <f t="shared" si="12"/>
        <v>0</v>
      </c>
      <c r="BW23">
        <f t="shared" si="13"/>
        <v>0</v>
      </c>
      <c r="BX23">
        <f t="shared" si="14"/>
        <v>0</v>
      </c>
      <c r="BY23">
        <f t="shared" si="15"/>
        <v>0</v>
      </c>
      <c r="BZ23">
        <f t="shared" si="16"/>
        <v>0</v>
      </c>
      <c r="CA23">
        <f t="shared" si="17"/>
        <v>0</v>
      </c>
      <c r="CB23">
        <f t="shared" si="18"/>
        <v>0</v>
      </c>
      <c r="CC23">
        <f t="shared" si="19"/>
        <v>0</v>
      </c>
      <c r="CD23">
        <f t="shared" si="20"/>
        <v>0</v>
      </c>
      <c r="CE23">
        <f t="shared" si="21"/>
        <v>0</v>
      </c>
      <c r="CF23">
        <f t="shared" si="22"/>
        <v>0</v>
      </c>
      <c r="CG23">
        <f t="shared" si="23"/>
        <v>0</v>
      </c>
      <c r="CH23">
        <f t="shared" si="24"/>
        <v>0</v>
      </c>
      <c r="CI23">
        <f t="shared" si="25"/>
        <v>0</v>
      </c>
      <c r="CJ23">
        <f t="shared" si="26"/>
        <v>0</v>
      </c>
      <c r="CK23">
        <f t="shared" si="27"/>
        <v>0</v>
      </c>
      <c r="CL23">
        <f t="shared" si="28"/>
        <v>0</v>
      </c>
      <c r="CM23">
        <f t="shared" si="29"/>
        <v>0</v>
      </c>
      <c r="CN23">
        <f t="shared" si="30"/>
        <v>0</v>
      </c>
      <c r="CO23">
        <f t="shared" si="31"/>
        <v>0</v>
      </c>
      <c r="CP23">
        <f t="shared" si="32"/>
        <v>0</v>
      </c>
      <c r="CQ23">
        <f t="shared" si="33"/>
        <v>0</v>
      </c>
      <c r="CR23">
        <f t="shared" si="34"/>
        <v>0</v>
      </c>
      <c r="CS23">
        <f t="shared" si="35"/>
        <v>0</v>
      </c>
      <c r="CT23">
        <f t="shared" si="36"/>
        <v>0</v>
      </c>
      <c r="CU23">
        <f t="shared" si="37"/>
        <v>0</v>
      </c>
      <c r="CV23">
        <f t="shared" si="38"/>
        <v>0</v>
      </c>
      <c r="CW23">
        <f t="shared" si="39"/>
        <v>0</v>
      </c>
      <c r="CX23">
        <f t="shared" si="40"/>
        <v>0</v>
      </c>
      <c r="CY23">
        <f t="shared" si="41"/>
        <v>0</v>
      </c>
      <c r="CZ23">
        <f t="shared" si="42"/>
        <v>0</v>
      </c>
      <c r="DA23">
        <f t="shared" si="43"/>
        <v>0</v>
      </c>
      <c r="DB23">
        <f t="shared" si="44"/>
        <v>0</v>
      </c>
      <c r="DC23">
        <f t="shared" si="45"/>
        <v>0</v>
      </c>
      <c r="DD23">
        <f t="shared" si="46"/>
        <v>0</v>
      </c>
      <c r="DE23">
        <f t="shared" si="47"/>
        <v>0</v>
      </c>
      <c r="DF23">
        <f t="shared" si="48"/>
        <v>0</v>
      </c>
      <c r="DG23">
        <f t="shared" si="49"/>
        <v>0</v>
      </c>
      <c r="DH23">
        <f t="shared" si="50"/>
        <v>0</v>
      </c>
      <c r="DI23">
        <f t="shared" si="51"/>
        <v>0</v>
      </c>
      <c r="DJ23">
        <f t="shared" si="52"/>
        <v>0</v>
      </c>
      <c r="DK23">
        <f t="shared" si="53"/>
        <v>0</v>
      </c>
      <c r="DL23">
        <f t="shared" si="54"/>
        <v>0</v>
      </c>
      <c r="DM23">
        <f t="shared" si="55"/>
        <v>0</v>
      </c>
      <c r="DN23">
        <f t="shared" si="56"/>
        <v>0</v>
      </c>
      <c r="DO23">
        <f t="shared" si="57"/>
        <v>0</v>
      </c>
      <c r="DP23">
        <f t="shared" si="58"/>
        <v>0</v>
      </c>
      <c r="DQ23">
        <f t="shared" si="59"/>
        <v>0</v>
      </c>
      <c r="DR23">
        <f t="shared" si="60"/>
        <v>0</v>
      </c>
    </row>
    <row r="24" spans="1:122" x14ac:dyDescent="0.25">
      <c r="A24" t="s">
        <v>79</v>
      </c>
      <c r="D24">
        <v>0.105</v>
      </c>
      <c r="E24">
        <v>1.7</v>
      </c>
      <c r="F24">
        <v>0</v>
      </c>
      <c r="G24">
        <v>12.3</v>
      </c>
      <c r="H24">
        <v>2.6</v>
      </c>
      <c r="I24">
        <v>7.0000000000000001E-3</v>
      </c>
      <c r="J24">
        <v>0</v>
      </c>
      <c r="K24">
        <v>0</v>
      </c>
      <c r="L24">
        <v>350</v>
      </c>
      <c r="M24">
        <v>0</v>
      </c>
      <c r="N24">
        <v>3.9E-2</v>
      </c>
      <c r="P24">
        <v>46</v>
      </c>
      <c r="R24">
        <v>1.9E-2</v>
      </c>
      <c r="S24">
        <v>19</v>
      </c>
      <c r="U24">
        <v>7.8E-2</v>
      </c>
      <c r="V24">
        <v>27</v>
      </c>
      <c r="Y24">
        <v>6.7000000000000004E-2</v>
      </c>
      <c r="Z24">
        <v>0</v>
      </c>
      <c r="AA24">
        <v>0</v>
      </c>
      <c r="AB24">
        <v>5.6000000000000001E-2</v>
      </c>
      <c r="AC24">
        <v>0.13900000000000001</v>
      </c>
      <c r="AD24">
        <v>0.129</v>
      </c>
      <c r="AE24">
        <v>1.2999999999999999E-2</v>
      </c>
      <c r="AF24">
        <v>1</v>
      </c>
      <c r="AH24">
        <v>0.7</v>
      </c>
      <c r="AJ24">
        <v>20</v>
      </c>
      <c r="AK24">
        <v>4.9000000000000002E-2</v>
      </c>
      <c r="AL24">
        <v>0.01</v>
      </c>
      <c r="AM24">
        <v>1.2999999999999999E-2</v>
      </c>
      <c r="AN24">
        <v>0.1</v>
      </c>
      <c r="AP24">
        <v>6.2</v>
      </c>
      <c r="AQ24">
        <v>0.05</v>
      </c>
      <c r="AR24">
        <v>24</v>
      </c>
      <c r="AS24">
        <v>36</v>
      </c>
      <c r="AT24">
        <v>0.05</v>
      </c>
      <c r="AU24">
        <v>0</v>
      </c>
      <c r="AV24">
        <v>0.02</v>
      </c>
      <c r="AW24">
        <v>0.4</v>
      </c>
      <c r="AX24">
        <v>0.16500000000000001</v>
      </c>
      <c r="AY24">
        <v>0.15</v>
      </c>
      <c r="AZ24">
        <v>16</v>
      </c>
      <c r="BA24">
        <v>62</v>
      </c>
      <c r="BB24">
        <v>0</v>
      </c>
      <c r="BC24">
        <v>0.48</v>
      </c>
      <c r="BD24">
        <v>0.1</v>
      </c>
      <c r="BE24">
        <v>3.6</v>
      </c>
      <c r="BF24">
        <v>91</v>
      </c>
      <c r="BG24">
        <v>0.4</v>
      </c>
      <c r="BH24">
        <v>0.03</v>
      </c>
      <c r="BJ24">
        <f>IF(ISERROR(VLOOKUP(A24,'Nutričná kalkulačka'!C:D,2,0)),0,VLOOKUP(A24,'Nutričná kalkulačka'!C:D,2,0))</f>
        <v>0</v>
      </c>
      <c r="BL24">
        <f t="shared" si="2"/>
        <v>0</v>
      </c>
      <c r="BM24">
        <f t="shared" si="3"/>
        <v>0</v>
      </c>
      <c r="BN24">
        <f t="shared" si="4"/>
        <v>0</v>
      </c>
      <c r="BO24">
        <f t="shared" si="5"/>
        <v>0</v>
      </c>
      <c r="BP24">
        <f t="shared" si="6"/>
        <v>0</v>
      </c>
      <c r="BQ24">
        <f t="shared" si="7"/>
        <v>0</v>
      </c>
      <c r="BR24">
        <f t="shared" si="8"/>
        <v>0</v>
      </c>
      <c r="BS24">
        <f t="shared" si="9"/>
        <v>0</v>
      </c>
      <c r="BT24">
        <f t="shared" si="10"/>
        <v>0</v>
      </c>
      <c r="BU24">
        <f t="shared" si="11"/>
        <v>0</v>
      </c>
      <c r="BV24">
        <f t="shared" si="12"/>
        <v>0</v>
      </c>
      <c r="BW24">
        <f t="shared" si="13"/>
        <v>0</v>
      </c>
      <c r="BX24">
        <f t="shared" si="14"/>
        <v>0</v>
      </c>
      <c r="BY24">
        <f t="shared" si="15"/>
        <v>0</v>
      </c>
      <c r="BZ24">
        <f t="shared" si="16"/>
        <v>0</v>
      </c>
      <c r="CA24">
        <f t="shared" si="17"/>
        <v>0</v>
      </c>
      <c r="CB24">
        <f t="shared" si="18"/>
        <v>0</v>
      </c>
      <c r="CC24">
        <f t="shared" si="19"/>
        <v>0</v>
      </c>
      <c r="CD24">
        <f t="shared" si="20"/>
        <v>0</v>
      </c>
      <c r="CE24">
        <f t="shared" si="21"/>
        <v>0</v>
      </c>
      <c r="CF24">
        <f t="shared" si="22"/>
        <v>0</v>
      </c>
      <c r="CG24">
        <f t="shared" si="23"/>
        <v>0</v>
      </c>
      <c r="CH24">
        <f t="shared" si="24"/>
        <v>0</v>
      </c>
      <c r="CI24">
        <f t="shared" si="25"/>
        <v>0</v>
      </c>
      <c r="CJ24">
        <f t="shared" si="26"/>
        <v>0</v>
      </c>
      <c r="CK24">
        <f t="shared" si="27"/>
        <v>0</v>
      </c>
      <c r="CL24">
        <f t="shared" si="28"/>
        <v>0</v>
      </c>
      <c r="CM24">
        <f t="shared" si="29"/>
        <v>0</v>
      </c>
      <c r="CN24">
        <f t="shared" si="30"/>
        <v>0</v>
      </c>
      <c r="CO24">
        <f t="shared" si="31"/>
        <v>0</v>
      </c>
      <c r="CP24">
        <f t="shared" si="32"/>
        <v>0</v>
      </c>
      <c r="CQ24">
        <f t="shared" si="33"/>
        <v>0</v>
      </c>
      <c r="CR24">
        <f t="shared" si="34"/>
        <v>0</v>
      </c>
      <c r="CS24">
        <f t="shared" si="35"/>
        <v>0</v>
      </c>
      <c r="CT24">
        <f t="shared" si="36"/>
        <v>0</v>
      </c>
      <c r="CU24">
        <f t="shared" si="37"/>
        <v>0</v>
      </c>
      <c r="CV24">
        <f t="shared" si="38"/>
        <v>0</v>
      </c>
      <c r="CW24">
        <f t="shared" si="39"/>
        <v>0</v>
      </c>
      <c r="CX24">
        <f t="shared" si="40"/>
        <v>0</v>
      </c>
      <c r="CY24">
        <f t="shared" si="41"/>
        <v>0</v>
      </c>
      <c r="CZ24">
        <f t="shared" si="42"/>
        <v>0</v>
      </c>
      <c r="DA24">
        <f t="shared" si="43"/>
        <v>0</v>
      </c>
      <c r="DB24">
        <f t="shared" si="44"/>
        <v>0</v>
      </c>
      <c r="DC24">
        <f t="shared" si="45"/>
        <v>0</v>
      </c>
      <c r="DD24">
        <f t="shared" si="46"/>
        <v>0</v>
      </c>
      <c r="DE24">
        <f t="shared" si="47"/>
        <v>0</v>
      </c>
      <c r="DF24">
        <f t="shared" si="48"/>
        <v>0</v>
      </c>
      <c r="DG24">
        <f t="shared" si="49"/>
        <v>0</v>
      </c>
      <c r="DH24">
        <f t="shared" si="50"/>
        <v>0</v>
      </c>
      <c r="DI24">
        <f t="shared" si="51"/>
        <v>0</v>
      </c>
      <c r="DJ24">
        <f t="shared" si="52"/>
        <v>0</v>
      </c>
      <c r="DK24">
        <f t="shared" si="53"/>
        <v>0</v>
      </c>
      <c r="DL24">
        <f t="shared" si="54"/>
        <v>0</v>
      </c>
      <c r="DM24">
        <f t="shared" si="55"/>
        <v>0</v>
      </c>
      <c r="DN24">
        <f t="shared" si="56"/>
        <v>0</v>
      </c>
      <c r="DO24">
        <f t="shared" si="57"/>
        <v>0</v>
      </c>
      <c r="DP24">
        <f t="shared" si="58"/>
        <v>0</v>
      </c>
      <c r="DQ24">
        <f t="shared" si="59"/>
        <v>0</v>
      </c>
      <c r="DR24">
        <f t="shared" si="60"/>
        <v>0</v>
      </c>
    </row>
    <row r="25" spans="1:122" x14ac:dyDescent="0.25">
      <c r="A25" t="s">
        <v>80</v>
      </c>
      <c r="B25">
        <v>0</v>
      </c>
      <c r="C25">
        <v>3.0000000000000001E-3</v>
      </c>
      <c r="D25">
        <v>1E-3</v>
      </c>
      <c r="E25">
        <v>0.12</v>
      </c>
      <c r="F25">
        <v>0</v>
      </c>
      <c r="G25">
        <v>2.6</v>
      </c>
      <c r="H25">
        <v>0</v>
      </c>
      <c r="I25">
        <v>2E-3</v>
      </c>
      <c r="J25">
        <v>0</v>
      </c>
      <c r="K25">
        <v>0</v>
      </c>
      <c r="L25">
        <v>49</v>
      </c>
      <c r="M25">
        <v>0</v>
      </c>
      <c r="N25">
        <v>3.0000000000000001E-3</v>
      </c>
      <c r="O25">
        <v>90.7</v>
      </c>
      <c r="P25">
        <v>3</v>
      </c>
      <c r="Q25">
        <v>4.0000000000000001E-3</v>
      </c>
      <c r="R25">
        <v>2E-3</v>
      </c>
      <c r="S25">
        <v>3</v>
      </c>
      <c r="U25">
        <v>2E-3</v>
      </c>
      <c r="V25">
        <v>1</v>
      </c>
      <c r="W25">
        <v>5.0000000000000001E-3</v>
      </c>
      <c r="X25">
        <v>0.02</v>
      </c>
      <c r="Y25">
        <v>5.0000000000000001E-3</v>
      </c>
      <c r="Z25">
        <v>0</v>
      </c>
      <c r="AA25">
        <v>0</v>
      </c>
      <c r="AB25">
        <v>1E-3</v>
      </c>
      <c r="AC25">
        <v>2.3E-2</v>
      </c>
      <c r="AD25">
        <v>2E-3</v>
      </c>
      <c r="AE25">
        <v>0</v>
      </c>
      <c r="AF25">
        <v>0.35</v>
      </c>
      <c r="AG25">
        <v>4.0000000000000001E-3</v>
      </c>
      <c r="AH25">
        <v>0</v>
      </c>
      <c r="AI25">
        <v>1E-3</v>
      </c>
      <c r="AJ25">
        <v>2</v>
      </c>
      <c r="AK25">
        <v>1E-3</v>
      </c>
      <c r="AL25">
        <v>0</v>
      </c>
      <c r="AM25">
        <v>2E-3</v>
      </c>
      <c r="AN25">
        <v>0.02</v>
      </c>
      <c r="AO25">
        <v>2E-3</v>
      </c>
      <c r="AP25">
        <v>0</v>
      </c>
      <c r="AQ25">
        <v>3.0000000000000001E-3</v>
      </c>
      <c r="AR25">
        <v>2</v>
      </c>
      <c r="AS25">
        <v>0</v>
      </c>
      <c r="AT25">
        <v>1.4E-2</v>
      </c>
      <c r="AU25">
        <v>0</v>
      </c>
      <c r="AV25">
        <v>7.5999999999999998E-2</v>
      </c>
      <c r="AW25">
        <v>0.191</v>
      </c>
      <c r="AX25">
        <v>0.254</v>
      </c>
      <c r="AY25">
        <v>1E-3</v>
      </c>
      <c r="AZ25">
        <v>2</v>
      </c>
      <c r="BA25">
        <v>0</v>
      </c>
      <c r="BB25">
        <v>0</v>
      </c>
      <c r="BC25">
        <v>0.02</v>
      </c>
      <c r="BD25">
        <v>0.1</v>
      </c>
      <c r="BE25">
        <v>0</v>
      </c>
      <c r="BF25">
        <v>99.39</v>
      </c>
      <c r="BG25">
        <v>0.01</v>
      </c>
      <c r="BH25">
        <v>0.02</v>
      </c>
      <c r="BJ25">
        <f>IF(ISERROR(VLOOKUP(A25,'Nutričná kalkulačka'!C:D,2,0)),0,VLOOKUP(A25,'Nutričná kalkulačka'!C:D,2,0))</f>
        <v>0</v>
      </c>
      <c r="BL25">
        <f t="shared" si="2"/>
        <v>0</v>
      </c>
      <c r="BM25">
        <f t="shared" si="3"/>
        <v>0</v>
      </c>
      <c r="BN25">
        <f t="shared" si="4"/>
        <v>0</v>
      </c>
      <c r="BO25">
        <f t="shared" si="5"/>
        <v>0</v>
      </c>
      <c r="BP25">
        <f t="shared" si="6"/>
        <v>0</v>
      </c>
      <c r="BQ25">
        <f t="shared" si="7"/>
        <v>0</v>
      </c>
      <c r="BR25">
        <f t="shared" si="8"/>
        <v>0</v>
      </c>
      <c r="BS25">
        <f t="shared" si="9"/>
        <v>0</v>
      </c>
      <c r="BT25">
        <f t="shared" si="10"/>
        <v>0</v>
      </c>
      <c r="BU25">
        <f t="shared" si="11"/>
        <v>0</v>
      </c>
      <c r="BV25">
        <f t="shared" si="12"/>
        <v>0</v>
      </c>
      <c r="BW25">
        <f t="shared" si="13"/>
        <v>0</v>
      </c>
      <c r="BX25">
        <f t="shared" si="14"/>
        <v>0</v>
      </c>
      <c r="BY25">
        <f t="shared" si="15"/>
        <v>0</v>
      </c>
      <c r="BZ25">
        <f t="shared" si="16"/>
        <v>0</v>
      </c>
      <c r="CA25">
        <f t="shared" si="17"/>
        <v>0</v>
      </c>
      <c r="CB25">
        <f t="shared" si="18"/>
        <v>0</v>
      </c>
      <c r="CC25">
        <f t="shared" si="19"/>
        <v>0</v>
      </c>
      <c r="CD25">
        <f t="shared" si="20"/>
        <v>0</v>
      </c>
      <c r="CE25">
        <f t="shared" si="21"/>
        <v>0</v>
      </c>
      <c r="CF25">
        <f t="shared" si="22"/>
        <v>0</v>
      </c>
      <c r="CG25">
        <f t="shared" si="23"/>
        <v>0</v>
      </c>
      <c r="CH25">
        <f t="shared" si="24"/>
        <v>0</v>
      </c>
      <c r="CI25">
        <f t="shared" si="25"/>
        <v>0</v>
      </c>
      <c r="CJ25">
        <f t="shared" si="26"/>
        <v>0</v>
      </c>
      <c r="CK25">
        <f t="shared" si="27"/>
        <v>0</v>
      </c>
      <c r="CL25">
        <f t="shared" si="28"/>
        <v>0</v>
      </c>
      <c r="CM25">
        <f t="shared" si="29"/>
        <v>0</v>
      </c>
      <c r="CN25">
        <f t="shared" si="30"/>
        <v>0</v>
      </c>
      <c r="CO25">
        <f t="shared" si="31"/>
        <v>0</v>
      </c>
      <c r="CP25">
        <f t="shared" si="32"/>
        <v>0</v>
      </c>
      <c r="CQ25">
        <f t="shared" si="33"/>
        <v>0</v>
      </c>
      <c r="CR25">
        <f t="shared" si="34"/>
        <v>0</v>
      </c>
      <c r="CS25">
        <f t="shared" si="35"/>
        <v>0</v>
      </c>
      <c r="CT25">
        <f t="shared" si="36"/>
        <v>0</v>
      </c>
      <c r="CU25">
        <f t="shared" si="37"/>
        <v>0</v>
      </c>
      <c r="CV25">
        <f t="shared" si="38"/>
        <v>0</v>
      </c>
      <c r="CW25">
        <f t="shared" si="39"/>
        <v>0</v>
      </c>
      <c r="CX25">
        <f t="shared" si="40"/>
        <v>0</v>
      </c>
      <c r="CY25">
        <f t="shared" si="41"/>
        <v>0</v>
      </c>
      <c r="CZ25">
        <f t="shared" si="42"/>
        <v>0</v>
      </c>
      <c r="DA25">
        <f t="shared" si="43"/>
        <v>0</v>
      </c>
      <c r="DB25">
        <f t="shared" si="44"/>
        <v>0</v>
      </c>
      <c r="DC25">
        <f t="shared" si="45"/>
        <v>0</v>
      </c>
      <c r="DD25">
        <f t="shared" si="46"/>
        <v>0</v>
      </c>
      <c r="DE25">
        <f t="shared" si="47"/>
        <v>0</v>
      </c>
      <c r="DF25">
        <f t="shared" si="48"/>
        <v>0</v>
      </c>
      <c r="DG25">
        <f t="shared" si="49"/>
        <v>0</v>
      </c>
      <c r="DH25">
        <f t="shared" si="50"/>
        <v>0</v>
      </c>
      <c r="DI25">
        <f t="shared" si="51"/>
        <v>0</v>
      </c>
      <c r="DJ25">
        <f t="shared" si="52"/>
        <v>0</v>
      </c>
      <c r="DK25">
        <f t="shared" si="53"/>
        <v>0</v>
      </c>
      <c r="DL25">
        <f t="shared" si="54"/>
        <v>0</v>
      </c>
      <c r="DM25">
        <f t="shared" si="55"/>
        <v>0</v>
      </c>
      <c r="DN25">
        <f t="shared" si="56"/>
        <v>0</v>
      </c>
      <c r="DO25">
        <f t="shared" si="57"/>
        <v>0</v>
      </c>
      <c r="DP25">
        <f t="shared" si="58"/>
        <v>0</v>
      </c>
      <c r="DQ25">
        <f t="shared" si="59"/>
        <v>0</v>
      </c>
      <c r="DR25">
        <f t="shared" si="60"/>
        <v>0</v>
      </c>
    </row>
    <row r="26" spans="1:122" x14ac:dyDescent="0.25">
      <c r="A26" t="s">
        <v>81</v>
      </c>
      <c r="B26">
        <v>0.152</v>
      </c>
      <c r="C26">
        <v>0.61599999999999999</v>
      </c>
      <c r="D26">
        <v>0.308</v>
      </c>
      <c r="E26">
        <v>10.39</v>
      </c>
      <c r="F26">
        <v>0</v>
      </c>
      <c r="G26">
        <v>11.3</v>
      </c>
      <c r="H26">
        <v>0.64</v>
      </c>
      <c r="I26">
        <v>0.13800000000000001</v>
      </c>
      <c r="J26">
        <v>0</v>
      </c>
      <c r="K26">
        <v>0</v>
      </c>
      <c r="L26">
        <v>1329</v>
      </c>
      <c r="M26">
        <v>0</v>
      </c>
      <c r="N26">
        <v>0.44600000000000001</v>
      </c>
      <c r="O26">
        <v>34.200000000000003</v>
      </c>
      <c r="P26">
        <v>158</v>
      </c>
      <c r="Q26">
        <v>0.441</v>
      </c>
      <c r="R26">
        <v>0.159</v>
      </c>
      <c r="S26">
        <v>171</v>
      </c>
      <c r="T26">
        <v>0</v>
      </c>
      <c r="U26">
        <v>0.36599999999999999</v>
      </c>
      <c r="V26">
        <v>251</v>
      </c>
      <c r="W26">
        <v>1.413</v>
      </c>
      <c r="X26">
        <v>1.413</v>
      </c>
      <c r="Y26">
        <v>1.014</v>
      </c>
      <c r="Z26">
        <v>454</v>
      </c>
      <c r="AA26">
        <v>20</v>
      </c>
      <c r="AB26">
        <v>0.24399999999999999</v>
      </c>
      <c r="AC26">
        <v>12.753</v>
      </c>
      <c r="AD26">
        <v>1.33</v>
      </c>
      <c r="AE26">
        <v>9.6000000000000002E-2</v>
      </c>
      <c r="AF26">
        <v>4.49</v>
      </c>
      <c r="AG26">
        <v>1.413</v>
      </c>
      <c r="AH26">
        <v>4.9000000000000004</v>
      </c>
      <c r="AI26">
        <v>0.40899999999999997</v>
      </c>
      <c r="AJ26">
        <v>20</v>
      </c>
      <c r="AK26">
        <v>0.24399999999999999</v>
      </c>
      <c r="AL26">
        <v>5.8000000000000003E-2</v>
      </c>
      <c r="AM26">
        <v>1.3919999999999999</v>
      </c>
      <c r="AN26">
        <v>3.26</v>
      </c>
      <c r="AO26">
        <v>0.48299999999999998</v>
      </c>
      <c r="AP26">
        <v>63.95</v>
      </c>
      <c r="AQ26">
        <v>0.54700000000000004</v>
      </c>
      <c r="AR26">
        <v>443</v>
      </c>
      <c r="AS26">
        <v>547</v>
      </c>
      <c r="AT26">
        <v>0.108</v>
      </c>
      <c r="AU26">
        <v>0</v>
      </c>
      <c r="AV26">
        <v>0.18</v>
      </c>
      <c r="AW26">
        <v>1.143</v>
      </c>
      <c r="AX26">
        <v>1.399</v>
      </c>
      <c r="AY26">
        <v>0.29099999999999998</v>
      </c>
      <c r="AZ26">
        <v>17</v>
      </c>
      <c r="BA26">
        <v>0</v>
      </c>
      <c r="BB26">
        <v>0</v>
      </c>
      <c r="BC26">
        <v>7.6</v>
      </c>
      <c r="BD26">
        <v>163.69999999999999</v>
      </c>
      <c r="BE26">
        <v>25.3</v>
      </c>
      <c r="BF26">
        <v>12.46</v>
      </c>
      <c r="BG26">
        <v>9.7100000000000009</v>
      </c>
      <c r="BH26">
        <v>1.19</v>
      </c>
      <c r="BJ26">
        <f>IF(ISERROR(VLOOKUP(A26,'Nutričná kalkulačka'!C:D,2,0)),0,VLOOKUP(A26,'Nutričná kalkulačka'!C:D,2,0))</f>
        <v>0</v>
      </c>
      <c r="BL26">
        <f t="shared" si="2"/>
        <v>0</v>
      </c>
      <c r="BM26">
        <f t="shared" si="3"/>
        <v>0</v>
      </c>
      <c r="BN26">
        <f t="shared" si="4"/>
        <v>0</v>
      </c>
      <c r="BO26">
        <f t="shared" si="5"/>
        <v>0</v>
      </c>
      <c r="BP26">
        <f t="shared" si="6"/>
        <v>0</v>
      </c>
      <c r="BQ26">
        <f t="shared" si="7"/>
        <v>0</v>
      </c>
      <c r="BR26">
        <f t="shared" si="8"/>
        <v>0</v>
      </c>
      <c r="BS26">
        <f t="shared" si="9"/>
        <v>0</v>
      </c>
      <c r="BT26">
        <f t="shared" si="10"/>
        <v>0</v>
      </c>
      <c r="BU26">
        <f t="shared" si="11"/>
        <v>0</v>
      </c>
      <c r="BV26">
        <f t="shared" si="12"/>
        <v>0</v>
      </c>
      <c r="BW26">
        <f t="shared" si="13"/>
        <v>0</v>
      </c>
      <c r="BX26">
        <f t="shared" si="14"/>
        <v>0</v>
      </c>
      <c r="BY26">
        <f t="shared" si="15"/>
        <v>0</v>
      </c>
      <c r="BZ26">
        <f t="shared" si="16"/>
        <v>0</v>
      </c>
      <c r="CA26">
        <f t="shared" si="17"/>
        <v>0</v>
      </c>
      <c r="CB26">
        <f t="shared" si="18"/>
        <v>0</v>
      </c>
      <c r="CC26">
        <f t="shared" si="19"/>
        <v>0</v>
      </c>
      <c r="CD26">
        <f t="shared" si="20"/>
        <v>0</v>
      </c>
      <c r="CE26">
        <f t="shared" si="21"/>
        <v>0</v>
      </c>
      <c r="CF26">
        <f t="shared" si="22"/>
        <v>0</v>
      </c>
      <c r="CG26">
        <f t="shared" si="23"/>
        <v>0</v>
      </c>
      <c r="CH26">
        <f t="shared" si="24"/>
        <v>0</v>
      </c>
      <c r="CI26">
        <f t="shared" si="25"/>
        <v>0</v>
      </c>
      <c r="CJ26">
        <f t="shared" si="26"/>
        <v>0</v>
      </c>
      <c r="CK26">
        <f t="shared" si="27"/>
        <v>0</v>
      </c>
      <c r="CL26">
        <f t="shared" si="28"/>
        <v>0</v>
      </c>
      <c r="CM26">
        <f t="shared" si="29"/>
        <v>0</v>
      </c>
      <c r="CN26">
        <f t="shared" si="30"/>
        <v>0</v>
      </c>
      <c r="CO26">
        <f t="shared" si="31"/>
        <v>0</v>
      </c>
      <c r="CP26">
        <f t="shared" si="32"/>
        <v>0</v>
      </c>
      <c r="CQ26">
        <f t="shared" si="33"/>
        <v>0</v>
      </c>
      <c r="CR26">
        <f t="shared" si="34"/>
        <v>0</v>
      </c>
      <c r="CS26">
        <f t="shared" si="35"/>
        <v>0</v>
      </c>
      <c r="CT26">
        <f t="shared" si="36"/>
        <v>0</v>
      </c>
      <c r="CU26">
        <f t="shared" si="37"/>
        <v>0</v>
      </c>
      <c r="CV26">
        <f t="shared" si="38"/>
        <v>0</v>
      </c>
      <c r="CW26">
        <f t="shared" si="39"/>
        <v>0</v>
      </c>
      <c r="CX26">
        <f t="shared" si="40"/>
        <v>0</v>
      </c>
      <c r="CY26">
        <f t="shared" si="41"/>
        <v>0</v>
      </c>
      <c r="CZ26">
        <f t="shared" si="42"/>
        <v>0</v>
      </c>
      <c r="DA26">
        <f t="shared" si="43"/>
        <v>0</v>
      </c>
      <c r="DB26">
        <f t="shared" si="44"/>
        <v>0</v>
      </c>
      <c r="DC26">
        <f t="shared" si="45"/>
        <v>0</v>
      </c>
      <c r="DD26">
        <f t="shared" si="46"/>
        <v>0</v>
      </c>
      <c r="DE26">
        <f t="shared" si="47"/>
        <v>0</v>
      </c>
      <c r="DF26">
        <f t="shared" si="48"/>
        <v>0</v>
      </c>
      <c r="DG26">
        <f t="shared" si="49"/>
        <v>0</v>
      </c>
      <c r="DH26">
        <f t="shared" si="50"/>
        <v>0</v>
      </c>
      <c r="DI26">
        <f t="shared" si="51"/>
        <v>0</v>
      </c>
      <c r="DJ26">
        <f t="shared" si="52"/>
        <v>0</v>
      </c>
      <c r="DK26">
        <f t="shared" si="53"/>
        <v>0</v>
      </c>
      <c r="DL26">
        <f t="shared" si="54"/>
        <v>0</v>
      </c>
      <c r="DM26">
        <f t="shared" si="55"/>
        <v>0</v>
      </c>
      <c r="DN26">
        <f t="shared" si="56"/>
        <v>0</v>
      </c>
      <c r="DO26">
        <f t="shared" si="57"/>
        <v>0</v>
      </c>
      <c r="DP26">
        <f t="shared" si="58"/>
        <v>0</v>
      </c>
      <c r="DQ26">
        <f t="shared" si="59"/>
        <v>0</v>
      </c>
      <c r="DR26">
        <f t="shared" si="60"/>
        <v>0</v>
      </c>
    </row>
    <row r="27" spans="1:122" x14ac:dyDescent="0.25">
      <c r="A27" t="s">
        <v>82</v>
      </c>
      <c r="C27">
        <v>0.78900000000000003</v>
      </c>
      <c r="D27">
        <v>0.68</v>
      </c>
      <c r="E27">
        <v>15.8</v>
      </c>
      <c r="F27">
        <v>0</v>
      </c>
      <c r="I27">
        <v>0.222</v>
      </c>
      <c r="L27">
        <v>1694</v>
      </c>
      <c r="N27">
        <v>0.64700000000000002</v>
      </c>
      <c r="P27">
        <v>487</v>
      </c>
      <c r="Q27">
        <v>1.107</v>
      </c>
      <c r="R27">
        <v>0.33100000000000002</v>
      </c>
      <c r="S27">
        <v>385</v>
      </c>
      <c r="U27">
        <v>0.69499999999999995</v>
      </c>
      <c r="V27">
        <v>345</v>
      </c>
      <c r="W27">
        <v>1.833</v>
      </c>
      <c r="X27">
        <v>2.956</v>
      </c>
      <c r="Y27">
        <v>0.996</v>
      </c>
      <c r="AB27">
        <v>0.75800000000000001</v>
      </c>
      <c r="AC27">
        <v>6.5330000000000004</v>
      </c>
      <c r="AD27">
        <v>1.0669999999999999</v>
      </c>
      <c r="AE27">
        <v>0.30099999999999999</v>
      </c>
      <c r="AF27">
        <v>8.2200000000000006</v>
      </c>
      <c r="AG27">
        <v>0.9</v>
      </c>
      <c r="AI27">
        <v>0.9</v>
      </c>
      <c r="AJ27">
        <v>88</v>
      </c>
      <c r="AK27">
        <v>0.60199999999999998</v>
      </c>
      <c r="AL27">
        <v>0.253</v>
      </c>
      <c r="AM27">
        <v>0.48</v>
      </c>
      <c r="AN27">
        <v>14.87</v>
      </c>
      <c r="AO27">
        <v>0.41</v>
      </c>
      <c r="AP27">
        <v>52.29</v>
      </c>
      <c r="AQ27">
        <v>0.91500000000000004</v>
      </c>
      <c r="AR27">
        <v>1196</v>
      </c>
      <c r="AS27">
        <v>135</v>
      </c>
      <c r="AT27">
        <v>0.40799999999999997</v>
      </c>
      <c r="AU27">
        <v>0</v>
      </c>
      <c r="AV27">
        <v>0.35299999999999998</v>
      </c>
      <c r="AW27">
        <v>6.05</v>
      </c>
      <c r="AY27">
        <v>0.47</v>
      </c>
      <c r="BA27">
        <v>21</v>
      </c>
      <c r="BB27">
        <v>0</v>
      </c>
      <c r="BE27">
        <v>39.799999999999997</v>
      </c>
      <c r="BF27">
        <v>8.81</v>
      </c>
      <c r="BG27">
        <v>18.54</v>
      </c>
      <c r="BH27">
        <v>3.7</v>
      </c>
      <c r="BJ27">
        <f>IF(ISERROR(VLOOKUP(A27,'Nutričná kalkulačka'!C:D,2,0)),0,VLOOKUP(A27,'Nutričná kalkulačka'!C:D,2,0))</f>
        <v>0</v>
      </c>
      <c r="BL27">
        <f t="shared" si="2"/>
        <v>0</v>
      </c>
      <c r="BM27">
        <f t="shared" si="3"/>
        <v>0</v>
      </c>
      <c r="BN27">
        <f t="shared" si="4"/>
        <v>0</v>
      </c>
      <c r="BO27">
        <f t="shared" si="5"/>
        <v>0</v>
      </c>
      <c r="BP27">
        <f t="shared" si="6"/>
        <v>0</v>
      </c>
      <c r="BQ27">
        <f t="shared" si="7"/>
        <v>0</v>
      </c>
      <c r="BR27">
        <f t="shared" si="8"/>
        <v>0</v>
      </c>
      <c r="BS27">
        <f t="shared" si="9"/>
        <v>0</v>
      </c>
      <c r="BT27">
        <f t="shared" si="10"/>
        <v>0</v>
      </c>
      <c r="BU27">
        <f t="shared" si="11"/>
        <v>0</v>
      </c>
      <c r="BV27">
        <f t="shared" si="12"/>
        <v>0</v>
      </c>
      <c r="BW27">
        <f t="shared" si="13"/>
        <v>0</v>
      </c>
      <c r="BX27">
        <f t="shared" si="14"/>
        <v>0</v>
      </c>
      <c r="BY27">
        <f t="shared" si="15"/>
        <v>0</v>
      </c>
      <c r="BZ27">
        <f t="shared" si="16"/>
        <v>0</v>
      </c>
      <c r="CA27">
        <f t="shared" si="17"/>
        <v>0</v>
      </c>
      <c r="CB27">
        <f t="shared" si="18"/>
        <v>0</v>
      </c>
      <c r="CC27">
        <f t="shared" si="19"/>
        <v>0</v>
      </c>
      <c r="CD27">
        <f t="shared" si="20"/>
        <v>0</v>
      </c>
      <c r="CE27">
        <f t="shared" si="21"/>
        <v>0</v>
      </c>
      <c r="CF27">
        <f t="shared" si="22"/>
        <v>0</v>
      </c>
      <c r="CG27">
        <f t="shared" si="23"/>
        <v>0</v>
      </c>
      <c r="CH27">
        <f t="shared" si="24"/>
        <v>0</v>
      </c>
      <c r="CI27">
        <f t="shared" si="25"/>
        <v>0</v>
      </c>
      <c r="CJ27">
        <f t="shared" si="26"/>
        <v>0</v>
      </c>
      <c r="CK27">
        <f t="shared" si="27"/>
        <v>0</v>
      </c>
      <c r="CL27">
        <f t="shared" si="28"/>
        <v>0</v>
      </c>
      <c r="CM27">
        <f t="shared" si="29"/>
        <v>0</v>
      </c>
      <c r="CN27">
        <f t="shared" si="30"/>
        <v>0</v>
      </c>
      <c r="CO27">
        <f t="shared" si="31"/>
        <v>0</v>
      </c>
      <c r="CP27">
        <f t="shared" si="32"/>
        <v>0</v>
      </c>
      <c r="CQ27">
        <f t="shared" si="33"/>
        <v>0</v>
      </c>
      <c r="CR27">
        <f t="shared" si="34"/>
        <v>0</v>
      </c>
      <c r="CS27">
        <f t="shared" si="35"/>
        <v>0</v>
      </c>
      <c r="CT27">
        <f t="shared" si="36"/>
        <v>0</v>
      </c>
      <c r="CU27">
        <f t="shared" si="37"/>
        <v>0</v>
      </c>
      <c r="CV27">
        <f t="shared" si="38"/>
        <v>0</v>
      </c>
      <c r="CW27">
        <f t="shared" si="39"/>
        <v>0</v>
      </c>
      <c r="CX27">
        <f t="shared" si="40"/>
        <v>0</v>
      </c>
      <c r="CY27">
        <f t="shared" si="41"/>
        <v>0</v>
      </c>
      <c r="CZ27">
        <f t="shared" si="42"/>
        <v>0</v>
      </c>
      <c r="DA27">
        <f t="shared" si="43"/>
        <v>0</v>
      </c>
      <c r="DB27">
        <f t="shared" si="44"/>
        <v>0</v>
      </c>
      <c r="DC27">
        <f t="shared" si="45"/>
        <v>0</v>
      </c>
      <c r="DD27">
        <f t="shared" si="46"/>
        <v>0</v>
      </c>
      <c r="DE27">
        <f t="shared" si="47"/>
        <v>0</v>
      </c>
      <c r="DF27">
        <f t="shared" si="48"/>
        <v>0</v>
      </c>
      <c r="DG27">
        <f t="shared" si="49"/>
        <v>0</v>
      </c>
      <c r="DH27">
        <f t="shared" si="50"/>
        <v>0</v>
      </c>
      <c r="DI27">
        <f t="shared" si="51"/>
        <v>0</v>
      </c>
      <c r="DJ27">
        <f t="shared" si="52"/>
        <v>0</v>
      </c>
      <c r="DK27">
        <f t="shared" si="53"/>
        <v>0</v>
      </c>
      <c r="DL27">
        <f t="shared" si="54"/>
        <v>0</v>
      </c>
      <c r="DM27">
        <f t="shared" si="55"/>
        <v>0</v>
      </c>
      <c r="DN27">
        <f t="shared" si="56"/>
        <v>0</v>
      </c>
      <c r="DO27">
        <f t="shared" si="57"/>
        <v>0</v>
      </c>
      <c r="DP27">
        <f t="shared" si="58"/>
        <v>0</v>
      </c>
      <c r="DQ27">
        <f t="shared" si="59"/>
        <v>0</v>
      </c>
      <c r="DR27">
        <f t="shared" si="60"/>
        <v>0</v>
      </c>
    </row>
    <row r="28" spans="1:122" x14ac:dyDescent="0.25">
      <c r="A28" t="s">
        <v>83</v>
      </c>
      <c r="B28">
        <v>8.9999999999999993E-3</v>
      </c>
      <c r="C28">
        <v>0.89400000000000002</v>
      </c>
      <c r="D28">
        <v>1.7589999999999999</v>
      </c>
      <c r="E28">
        <v>17.88</v>
      </c>
      <c r="F28">
        <v>97</v>
      </c>
      <c r="G28">
        <v>80.900000000000006</v>
      </c>
      <c r="H28">
        <v>0</v>
      </c>
      <c r="I28">
        <v>0.187</v>
      </c>
      <c r="J28">
        <v>6.7000000000000004E-2</v>
      </c>
      <c r="K28">
        <v>8.9999999999999993E-3</v>
      </c>
      <c r="L28">
        <v>259</v>
      </c>
      <c r="M28">
        <v>0.10100000000000001</v>
      </c>
      <c r="N28">
        <v>0.70799999999999996</v>
      </c>
      <c r="P28">
        <v>234</v>
      </c>
      <c r="Q28">
        <v>1.071</v>
      </c>
      <c r="R28">
        <v>0.39300000000000002</v>
      </c>
      <c r="S28">
        <v>36</v>
      </c>
      <c r="U28">
        <v>0.77600000000000002</v>
      </c>
      <c r="V28">
        <v>83</v>
      </c>
      <c r="W28">
        <v>1.69</v>
      </c>
      <c r="X28">
        <v>2.6339999999999999</v>
      </c>
      <c r="Y28">
        <v>1.3069999999999999</v>
      </c>
      <c r="Z28">
        <v>0</v>
      </c>
      <c r="AA28">
        <v>0</v>
      </c>
      <c r="AB28">
        <v>1.3859999999999999</v>
      </c>
      <c r="AC28">
        <v>7.3999999999999996E-2</v>
      </c>
      <c r="AD28">
        <v>0.81399999999999995</v>
      </c>
      <c r="AE28">
        <v>0.45200000000000001</v>
      </c>
      <c r="AF28">
        <v>1.96</v>
      </c>
      <c r="AG28">
        <v>0.67800000000000005</v>
      </c>
      <c r="AH28">
        <v>42.9</v>
      </c>
      <c r="AI28">
        <v>0.67800000000000005</v>
      </c>
      <c r="AJ28">
        <v>395</v>
      </c>
      <c r="AK28">
        <v>0.72699999999999998</v>
      </c>
      <c r="AL28">
        <v>0.22600000000000001</v>
      </c>
      <c r="AM28">
        <v>0.20100000000000001</v>
      </c>
      <c r="AN28">
        <v>0.74</v>
      </c>
      <c r="AO28">
        <v>0.65800000000000003</v>
      </c>
      <c r="AP28">
        <v>0</v>
      </c>
      <c r="AQ28">
        <v>0.80600000000000005</v>
      </c>
      <c r="AR28">
        <v>91</v>
      </c>
      <c r="AS28">
        <v>2</v>
      </c>
      <c r="AT28">
        <v>2.3E-2</v>
      </c>
      <c r="AU28">
        <v>3.33</v>
      </c>
      <c r="AV28">
        <v>9.2999999999999999E-2</v>
      </c>
      <c r="AW28">
        <v>2.7469999999999999</v>
      </c>
      <c r="AX28">
        <v>0.997</v>
      </c>
      <c r="AY28">
        <v>0.156</v>
      </c>
      <c r="AZ28">
        <v>51</v>
      </c>
      <c r="BA28">
        <v>3.3</v>
      </c>
      <c r="BB28">
        <v>0</v>
      </c>
      <c r="BC28">
        <v>1.84</v>
      </c>
      <c r="BD28">
        <v>0.3</v>
      </c>
      <c r="BE28">
        <v>0</v>
      </c>
      <c r="BF28">
        <v>79.69</v>
      </c>
      <c r="BG28">
        <v>0.5</v>
      </c>
      <c r="BH28">
        <v>3.81</v>
      </c>
      <c r="BJ28">
        <f>IF(ISERROR(VLOOKUP(A28,'Nutričná kalkulačka'!C:D,2,0)),0,VLOOKUP(A28,'Nutričná kalkulačka'!C:D,2,0))</f>
        <v>0</v>
      </c>
      <c r="BL28">
        <f t="shared" si="2"/>
        <v>0</v>
      </c>
      <c r="BM28">
        <f t="shared" si="3"/>
        <v>0</v>
      </c>
      <c r="BN28">
        <f t="shared" si="4"/>
        <v>0</v>
      </c>
      <c r="BO28">
        <f t="shared" si="5"/>
        <v>0</v>
      </c>
      <c r="BP28">
        <f t="shared" si="6"/>
        <v>0</v>
      </c>
      <c r="BQ28">
        <f t="shared" si="7"/>
        <v>0</v>
      </c>
      <c r="BR28">
        <f t="shared" si="8"/>
        <v>0</v>
      </c>
      <c r="BS28">
        <f t="shared" si="9"/>
        <v>0</v>
      </c>
      <c r="BT28">
        <f t="shared" si="10"/>
        <v>0</v>
      </c>
      <c r="BU28">
        <f t="shared" si="11"/>
        <v>0</v>
      </c>
      <c r="BV28">
        <f t="shared" si="12"/>
        <v>0</v>
      </c>
      <c r="BW28">
        <f t="shared" si="13"/>
        <v>0</v>
      </c>
      <c r="BX28">
        <f t="shared" si="14"/>
        <v>0</v>
      </c>
      <c r="BY28">
        <f t="shared" si="15"/>
        <v>0</v>
      </c>
      <c r="BZ28">
        <f t="shared" si="16"/>
        <v>0</v>
      </c>
      <c r="CA28">
        <f t="shared" si="17"/>
        <v>0</v>
      </c>
      <c r="CB28">
        <f t="shared" si="18"/>
        <v>0</v>
      </c>
      <c r="CC28">
        <f t="shared" si="19"/>
        <v>0</v>
      </c>
      <c r="CD28">
        <f t="shared" si="20"/>
        <v>0</v>
      </c>
      <c r="CE28">
        <f t="shared" si="21"/>
        <v>0</v>
      </c>
      <c r="CF28">
        <f t="shared" si="22"/>
        <v>0</v>
      </c>
      <c r="CG28">
        <f t="shared" si="23"/>
        <v>0</v>
      </c>
      <c r="CH28">
        <f t="shared" si="24"/>
        <v>0</v>
      </c>
      <c r="CI28">
        <f t="shared" si="25"/>
        <v>0</v>
      </c>
      <c r="CJ28">
        <f t="shared" si="26"/>
        <v>0</v>
      </c>
      <c r="CK28">
        <f t="shared" si="27"/>
        <v>0</v>
      </c>
      <c r="CL28">
        <f t="shared" si="28"/>
        <v>0</v>
      </c>
      <c r="CM28">
        <f t="shared" si="29"/>
        <v>0</v>
      </c>
      <c r="CN28">
        <f t="shared" si="30"/>
        <v>0</v>
      </c>
      <c r="CO28">
        <f t="shared" si="31"/>
        <v>0</v>
      </c>
      <c r="CP28">
        <f t="shared" si="32"/>
        <v>0</v>
      </c>
      <c r="CQ28">
        <f t="shared" si="33"/>
        <v>0</v>
      </c>
      <c r="CR28">
        <f t="shared" si="34"/>
        <v>0</v>
      </c>
      <c r="CS28">
        <f t="shared" si="35"/>
        <v>0</v>
      </c>
      <c r="CT28">
        <f t="shared" si="36"/>
        <v>0</v>
      </c>
      <c r="CU28">
        <f t="shared" si="37"/>
        <v>0</v>
      </c>
      <c r="CV28">
        <f t="shared" si="38"/>
        <v>0</v>
      </c>
      <c r="CW28">
        <f t="shared" si="39"/>
        <v>0</v>
      </c>
      <c r="CX28">
        <f t="shared" si="40"/>
        <v>0</v>
      </c>
      <c r="CY28">
        <f t="shared" si="41"/>
        <v>0</v>
      </c>
      <c r="CZ28">
        <f t="shared" si="42"/>
        <v>0</v>
      </c>
      <c r="DA28">
        <f t="shared" si="43"/>
        <v>0</v>
      </c>
      <c r="DB28">
        <f t="shared" si="44"/>
        <v>0</v>
      </c>
      <c r="DC28">
        <f t="shared" si="45"/>
        <v>0</v>
      </c>
      <c r="DD28">
        <f t="shared" si="46"/>
        <v>0</v>
      </c>
      <c r="DE28">
        <f t="shared" si="47"/>
        <v>0</v>
      </c>
      <c r="DF28">
        <f t="shared" si="48"/>
        <v>0</v>
      </c>
      <c r="DG28">
        <f t="shared" si="49"/>
        <v>0</v>
      </c>
      <c r="DH28">
        <f t="shared" si="50"/>
        <v>0</v>
      </c>
      <c r="DI28">
        <f t="shared" si="51"/>
        <v>0</v>
      </c>
      <c r="DJ28">
        <f t="shared" si="52"/>
        <v>0</v>
      </c>
      <c r="DK28">
        <f t="shared" si="53"/>
        <v>0</v>
      </c>
      <c r="DL28">
        <f t="shared" si="54"/>
        <v>0</v>
      </c>
      <c r="DM28">
        <f t="shared" si="55"/>
        <v>0</v>
      </c>
      <c r="DN28">
        <f t="shared" si="56"/>
        <v>0</v>
      </c>
      <c r="DO28">
        <f t="shared" si="57"/>
        <v>0</v>
      </c>
      <c r="DP28">
        <f t="shared" si="58"/>
        <v>0</v>
      </c>
      <c r="DQ28">
        <f t="shared" si="59"/>
        <v>0</v>
      </c>
      <c r="DR28">
        <f t="shared" si="60"/>
        <v>0</v>
      </c>
    </row>
    <row r="29" spans="1:122" x14ac:dyDescent="0.25">
      <c r="A29" t="s">
        <v>84</v>
      </c>
      <c r="C29">
        <v>1.7529999999999999</v>
      </c>
      <c r="D29">
        <v>1.7949999999999999</v>
      </c>
      <c r="E29">
        <v>29.06</v>
      </c>
      <c r="F29">
        <v>82</v>
      </c>
      <c r="I29">
        <v>0.36499999999999999</v>
      </c>
      <c r="L29">
        <v>383</v>
      </c>
      <c r="N29">
        <v>1.1930000000000001</v>
      </c>
      <c r="P29">
        <v>263</v>
      </c>
      <c r="Q29">
        <v>1.5780000000000001</v>
      </c>
      <c r="R29">
        <v>0.81499999999999995</v>
      </c>
      <c r="S29">
        <v>21</v>
      </c>
      <c r="U29">
        <v>1.379</v>
      </c>
      <c r="V29">
        <v>197</v>
      </c>
      <c r="W29">
        <v>2.839</v>
      </c>
      <c r="X29">
        <v>4.6619999999999999</v>
      </c>
      <c r="Y29">
        <v>2.2639999999999998</v>
      </c>
      <c r="AB29">
        <v>2.544</v>
      </c>
      <c r="AC29">
        <v>3.2000000000000001E-2</v>
      </c>
      <c r="AD29">
        <v>0.189</v>
      </c>
      <c r="AE29">
        <v>0.72699999999999998</v>
      </c>
      <c r="AF29">
        <v>1.04</v>
      </c>
      <c r="AG29">
        <v>1.42</v>
      </c>
      <c r="AH29">
        <v>38.5</v>
      </c>
      <c r="AI29">
        <v>1.288</v>
      </c>
      <c r="AJ29">
        <v>47</v>
      </c>
      <c r="AK29">
        <v>1.3</v>
      </c>
      <c r="AL29">
        <v>0.38400000000000001</v>
      </c>
      <c r="AM29">
        <v>2.4</v>
      </c>
      <c r="AN29">
        <v>8.0500000000000007</v>
      </c>
      <c r="AO29">
        <v>1.0349999999999999</v>
      </c>
      <c r="AP29">
        <v>0</v>
      </c>
      <c r="AQ29">
        <v>1.4770000000000001</v>
      </c>
      <c r="AR29">
        <v>19</v>
      </c>
      <c r="AS29">
        <v>0</v>
      </c>
      <c r="AT29">
        <v>0.09</v>
      </c>
      <c r="AU29">
        <v>8.3000000000000007</v>
      </c>
      <c r="AV29">
        <v>0.21</v>
      </c>
      <c r="AW29">
        <v>8.43</v>
      </c>
      <c r="AX29">
        <v>0.93</v>
      </c>
      <c r="AY29">
        <v>0.47</v>
      </c>
      <c r="AZ29">
        <v>11</v>
      </c>
      <c r="BA29">
        <v>0</v>
      </c>
      <c r="BE29">
        <v>0</v>
      </c>
      <c r="BF29">
        <v>60.61</v>
      </c>
      <c r="BG29">
        <v>2.27</v>
      </c>
      <c r="BH29">
        <v>2.27</v>
      </c>
      <c r="BJ29">
        <f>IF(ISERROR(VLOOKUP(A29,'Nutričná kalkulačka'!C:D,2,0)),0,VLOOKUP(A29,'Nutričná kalkulačka'!C:D,2,0))</f>
        <v>0</v>
      </c>
      <c r="BL29">
        <f t="shared" si="2"/>
        <v>0</v>
      </c>
      <c r="BM29">
        <f t="shared" si="3"/>
        <v>0</v>
      </c>
      <c r="BN29">
        <f t="shared" si="4"/>
        <v>0</v>
      </c>
      <c r="BO29">
        <f t="shared" si="5"/>
        <v>0</v>
      </c>
      <c r="BP29">
        <f t="shared" si="6"/>
        <v>0</v>
      </c>
      <c r="BQ29">
        <f t="shared" si="7"/>
        <v>0</v>
      </c>
      <c r="BR29">
        <f t="shared" si="8"/>
        <v>0</v>
      </c>
      <c r="BS29">
        <f t="shared" si="9"/>
        <v>0</v>
      </c>
      <c r="BT29">
        <f t="shared" si="10"/>
        <v>0</v>
      </c>
      <c r="BU29">
        <f t="shared" si="11"/>
        <v>0</v>
      </c>
      <c r="BV29">
        <f t="shared" si="12"/>
        <v>0</v>
      </c>
      <c r="BW29">
        <f t="shared" si="13"/>
        <v>0</v>
      </c>
      <c r="BX29">
        <f t="shared" si="14"/>
        <v>0</v>
      </c>
      <c r="BY29">
        <f t="shared" si="15"/>
        <v>0</v>
      </c>
      <c r="BZ29">
        <f t="shared" si="16"/>
        <v>0</v>
      </c>
      <c r="CA29">
        <f t="shared" si="17"/>
        <v>0</v>
      </c>
      <c r="CB29">
        <f t="shared" si="18"/>
        <v>0</v>
      </c>
      <c r="CC29">
        <f t="shared" si="19"/>
        <v>0</v>
      </c>
      <c r="CD29">
        <f t="shared" si="20"/>
        <v>0</v>
      </c>
      <c r="CE29">
        <f t="shared" si="21"/>
        <v>0</v>
      </c>
      <c r="CF29">
        <f t="shared" si="22"/>
        <v>0</v>
      </c>
      <c r="CG29">
        <f t="shared" si="23"/>
        <v>0</v>
      </c>
      <c r="CH29">
        <f t="shared" si="24"/>
        <v>0</v>
      </c>
      <c r="CI29">
        <f t="shared" si="25"/>
        <v>0</v>
      </c>
      <c r="CJ29">
        <f t="shared" si="26"/>
        <v>0</v>
      </c>
      <c r="CK29">
        <f t="shared" si="27"/>
        <v>0</v>
      </c>
      <c r="CL29">
        <f t="shared" si="28"/>
        <v>0</v>
      </c>
      <c r="CM29">
        <f t="shared" si="29"/>
        <v>0</v>
      </c>
      <c r="CN29">
        <f t="shared" si="30"/>
        <v>0</v>
      </c>
      <c r="CO29">
        <f t="shared" si="31"/>
        <v>0</v>
      </c>
      <c r="CP29">
        <f t="shared" si="32"/>
        <v>0</v>
      </c>
      <c r="CQ29">
        <f t="shared" si="33"/>
        <v>0</v>
      </c>
      <c r="CR29">
        <f t="shared" si="34"/>
        <v>0</v>
      </c>
      <c r="CS29">
        <f t="shared" si="35"/>
        <v>0</v>
      </c>
      <c r="CT29">
        <f t="shared" si="36"/>
        <v>0</v>
      </c>
      <c r="CU29">
        <f t="shared" si="37"/>
        <v>0</v>
      </c>
      <c r="CV29">
        <f t="shared" si="38"/>
        <v>0</v>
      </c>
      <c r="CW29">
        <f t="shared" si="39"/>
        <v>0</v>
      </c>
      <c r="CX29">
        <f t="shared" si="40"/>
        <v>0</v>
      </c>
      <c r="CY29">
        <f t="shared" si="41"/>
        <v>0</v>
      </c>
      <c r="CZ29">
        <f t="shared" si="42"/>
        <v>0</v>
      </c>
      <c r="DA29">
        <f t="shared" si="43"/>
        <v>0</v>
      </c>
      <c r="DB29">
        <f t="shared" si="44"/>
        <v>0</v>
      </c>
      <c r="DC29">
        <f t="shared" si="45"/>
        <v>0</v>
      </c>
      <c r="DD29">
        <f t="shared" si="46"/>
        <v>0</v>
      </c>
      <c r="DE29">
        <f t="shared" si="47"/>
        <v>0</v>
      </c>
      <c r="DF29">
        <f t="shared" si="48"/>
        <v>0</v>
      </c>
      <c r="DG29">
        <f t="shared" si="49"/>
        <v>0</v>
      </c>
      <c r="DH29">
        <f t="shared" si="50"/>
        <v>0</v>
      </c>
      <c r="DI29">
        <f t="shared" si="51"/>
        <v>0</v>
      </c>
      <c r="DJ29">
        <f t="shared" si="52"/>
        <v>0</v>
      </c>
      <c r="DK29">
        <f t="shared" si="53"/>
        <v>0</v>
      </c>
      <c r="DL29">
        <f t="shared" si="54"/>
        <v>0</v>
      </c>
      <c r="DM29">
        <f t="shared" si="55"/>
        <v>0</v>
      </c>
      <c r="DN29">
        <f t="shared" si="56"/>
        <v>0</v>
      </c>
      <c r="DO29">
        <f t="shared" si="57"/>
        <v>0</v>
      </c>
      <c r="DP29">
        <f t="shared" si="58"/>
        <v>0</v>
      </c>
      <c r="DQ29">
        <f t="shared" si="59"/>
        <v>0</v>
      </c>
      <c r="DR29">
        <f t="shared" si="60"/>
        <v>0</v>
      </c>
    </row>
    <row r="30" spans="1:122" x14ac:dyDescent="0.25">
      <c r="A30" t="s">
        <v>85</v>
      </c>
      <c r="C30">
        <v>0.29599999999999999</v>
      </c>
      <c r="D30">
        <v>0.309</v>
      </c>
      <c r="E30">
        <v>7.4</v>
      </c>
      <c r="F30">
        <v>31</v>
      </c>
      <c r="I30">
        <v>0.14000000000000001</v>
      </c>
      <c r="J30">
        <v>5.0000000000000001E-3</v>
      </c>
      <c r="L30">
        <v>90</v>
      </c>
      <c r="M30">
        <v>1E-3</v>
      </c>
      <c r="N30">
        <v>0.35899999999999999</v>
      </c>
      <c r="P30">
        <v>58</v>
      </c>
      <c r="Q30">
        <v>0.29599999999999999</v>
      </c>
      <c r="R30">
        <v>0.16600000000000001</v>
      </c>
      <c r="S30">
        <v>13</v>
      </c>
      <c r="U30">
        <v>0.32500000000000001</v>
      </c>
      <c r="V30">
        <v>254</v>
      </c>
      <c r="W30">
        <v>0.45600000000000002</v>
      </c>
      <c r="X30">
        <v>1.97</v>
      </c>
      <c r="Y30">
        <v>0.55600000000000005</v>
      </c>
      <c r="AB30">
        <v>0.318</v>
      </c>
      <c r="AC30">
        <v>0.21</v>
      </c>
      <c r="AD30">
        <v>0.04</v>
      </c>
      <c r="AE30">
        <v>0.151</v>
      </c>
      <c r="AF30">
        <v>1.2</v>
      </c>
      <c r="AG30">
        <v>0.71199999999999997</v>
      </c>
      <c r="AH30">
        <v>19</v>
      </c>
      <c r="AI30">
        <v>0.38300000000000001</v>
      </c>
      <c r="AJ30">
        <v>274</v>
      </c>
      <c r="AK30">
        <v>0.25600000000000001</v>
      </c>
      <c r="AL30">
        <v>8.5999999999999993E-2</v>
      </c>
      <c r="AM30">
        <v>4.9939999999999998</v>
      </c>
      <c r="AN30">
        <v>8.6999999999999993</v>
      </c>
      <c r="AO30">
        <v>0.24299999999999999</v>
      </c>
      <c r="AP30">
        <v>37.1</v>
      </c>
      <c r="AQ30">
        <v>0.36799999999999999</v>
      </c>
      <c r="AR30">
        <v>30</v>
      </c>
      <c r="AS30">
        <v>380</v>
      </c>
      <c r="AT30">
        <v>0.23200000000000001</v>
      </c>
      <c r="AU30">
        <v>0.2</v>
      </c>
      <c r="AV30">
        <v>0.16400000000000001</v>
      </c>
      <c r="AW30">
        <v>1.6</v>
      </c>
      <c r="AX30">
        <v>0.59599999999999997</v>
      </c>
      <c r="AY30">
        <v>3.2000000000000001E-2</v>
      </c>
      <c r="AZ30">
        <v>57</v>
      </c>
      <c r="BA30">
        <v>0.5</v>
      </c>
      <c r="BE30">
        <v>2.5</v>
      </c>
      <c r="BF30">
        <v>45.6</v>
      </c>
      <c r="BG30">
        <v>1.1000000000000001</v>
      </c>
      <c r="BH30">
        <v>1.03</v>
      </c>
      <c r="BJ30">
        <f>IF(ISERROR(VLOOKUP(A30,'Nutričná kalkulačka'!C:D,2,0)),0,VLOOKUP(A30,'Nutričná kalkulačka'!C:D,2,0))</f>
        <v>0</v>
      </c>
      <c r="BL30">
        <f t="shared" si="2"/>
        <v>0</v>
      </c>
      <c r="BM30">
        <f t="shared" si="3"/>
        <v>0</v>
      </c>
      <c r="BN30">
        <f t="shared" si="4"/>
        <v>0</v>
      </c>
      <c r="BO30">
        <f t="shared" si="5"/>
        <v>0</v>
      </c>
      <c r="BP30">
        <f t="shared" si="6"/>
        <v>0</v>
      </c>
      <c r="BQ30">
        <f t="shared" si="7"/>
        <v>0</v>
      </c>
      <c r="BR30">
        <f t="shared" si="8"/>
        <v>0</v>
      </c>
      <c r="BS30">
        <f t="shared" si="9"/>
        <v>0</v>
      </c>
      <c r="BT30">
        <f t="shared" si="10"/>
        <v>0</v>
      </c>
      <c r="BU30">
        <f t="shared" si="11"/>
        <v>0</v>
      </c>
      <c r="BV30">
        <f t="shared" si="12"/>
        <v>0</v>
      </c>
      <c r="BW30">
        <f t="shared" si="13"/>
        <v>0</v>
      </c>
      <c r="BX30">
        <f t="shared" si="14"/>
        <v>0</v>
      </c>
      <c r="BY30">
        <f t="shared" si="15"/>
        <v>0</v>
      </c>
      <c r="BZ30">
        <f t="shared" si="16"/>
        <v>0</v>
      </c>
      <c r="CA30">
        <f t="shared" si="17"/>
        <v>0</v>
      </c>
      <c r="CB30">
        <f t="shared" si="18"/>
        <v>0</v>
      </c>
      <c r="CC30">
        <f t="shared" si="19"/>
        <v>0</v>
      </c>
      <c r="CD30">
        <f t="shared" si="20"/>
        <v>0</v>
      </c>
      <c r="CE30">
        <f t="shared" si="21"/>
        <v>0</v>
      </c>
      <c r="CF30">
        <f t="shared" si="22"/>
        <v>0</v>
      </c>
      <c r="CG30">
        <f t="shared" si="23"/>
        <v>0</v>
      </c>
      <c r="CH30">
        <f t="shared" si="24"/>
        <v>0</v>
      </c>
      <c r="CI30">
        <f t="shared" si="25"/>
        <v>0</v>
      </c>
      <c r="CJ30">
        <f t="shared" si="26"/>
        <v>0</v>
      </c>
      <c r="CK30">
        <f t="shared" si="27"/>
        <v>0</v>
      </c>
      <c r="CL30">
        <f t="shared" si="28"/>
        <v>0</v>
      </c>
      <c r="CM30">
        <f t="shared" si="29"/>
        <v>0</v>
      </c>
      <c r="CN30">
        <f t="shared" si="30"/>
        <v>0</v>
      </c>
      <c r="CO30">
        <f t="shared" si="31"/>
        <v>0</v>
      </c>
      <c r="CP30">
        <f t="shared" si="32"/>
        <v>0</v>
      </c>
      <c r="CQ30">
        <f t="shared" si="33"/>
        <v>0</v>
      </c>
      <c r="CR30">
        <f t="shared" si="34"/>
        <v>0</v>
      </c>
      <c r="CS30">
        <f t="shared" si="35"/>
        <v>0</v>
      </c>
      <c r="CT30">
        <f t="shared" si="36"/>
        <v>0</v>
      </c>
      <c r="CU30">
        <f t="shared" si="37"/>
        <v>0</v>
      </c>
      <c r="CV30">
        <f t="shared" si="38"/>
        <v>0</v>
      </c>
      <c r="CW30">
        <f t="shared" si="39"/>
        <v>0</v>
      </c>
      <c r="CX30">
        <f t="shared" si="40"/>
        <v>0</v>
      </c>
      <c r="CY30">
        <f t="shared" si="41"/>
        <v>0</v>
      </c>
      <c r="CZ30">
        <f t="shared" si="42"/>
        <v>0</v>
      </c>
      <c r="DA30">
        <f t="shared" si="43"/>
        <v>0</v>
      </c>
      <c r="DB30">
        <f t="shared" si="44"/>
        <v>0</v>
      </c>
      <c r="DC30">
        <f t="shared" si="45"/>
        <v>0</v>
      </c>
      <c r="DD30">
        <f t="shared" si="46"/>
        <v>0</v>
      </c>
      <c r="DE30">
        <f t="shared" si="47"/>
        <v>0</v>
      </c>
      <c r="DF30">
        <f t="shared" si="48"/>
        <v>0</v>
      </c>
      <c r="DG30">
        <f t="shared" si="49"/>
        <v>0</v>
      </c>
      <c r="DH30">
        <f t="shared" si="50"/>
        <v>0</v>
      </c>
      <c r="DI30">
        <f t="shared" si="51"/>
        <v>0</v>
      </c>
      <c r="DJ30">
        <f t="shared" si="52"/>
        <v>0</v>
      </c>
      <c r="DK30">
        <f t="shared" si="53"/>
        <v>0</v>
      </c>
      <c r="DL30">
        <f t="shared" si="54"/>
        <v>0</v>
      </c>
      <c r="DM30">
        <f t="shared" si="55"/>
        <v>0</v>
      </c>
      <c r="DN30">
        <f t="shared" si="56"/>
        <v>0</v>
      </c>
      <c r="DO30">
        <f t="shared" si="57"/>
        <v>0</v>
      </c>
      <c r="DP30">
        <f t="shared" si="58"/>
        <v>0</v>
      </c>
      <c r="DQ30">
        <f t="shared" si="59"/>
        <v>0</v>
      </c>
      <c r="DR30">
        <f t="shared" si="60"/>
        <v>0</v>
      </c>
    </row>
    <row r="31" spans="1:122" x14ac:dyDescent="0.25">
      <c r="A31" t="s">
        <v>86</v>
      </c>
      <c r="C31">
        <v>0.215</v>
      </c>
      <c r="D31">
        <v>0.22</v>
      </c>
      <c r="E31">
        <v>6.54</v>
      </c>
      <c r="F31">
        <v>13</v>
      </c>
      <c r="H31">
        <v>4.2300000000000004</v>
      </c>
      <c r="I31">
        <v>0.105</v>
      </c>
      <c r="J31">
        <v>0</v>
      </c>
      <c r="K31">
        <v>0</v>
      </c>
      <c r="L31">
        <v>182</v>
      </c>
      <c r="M31">
        <v>0</v>
      </c>
      <c r="N31">
        <v>0.28499999999999998</v>
      </c>
      <c r="P31">
        <v>107</v>
      </c>
      <c r="Q31">
        <v>0.15</v>
      </c>
      <c r="R31">
        <v>0.14499999999999999</v>
      </c>
      <c r="S31">
        <v>21</v>
      </c>
      <c r="T31">
        <v>0</v>
      </c>
      <c r="U31">
        <v>0.2</v>
      </c>
      <c r="V31">
        <v>130</v>
      </c>
      <c r="W31">
        <v>0.55500000000000005</v>
      </c>
      <c r="X31">
        <v>1.825</v>
      </c>
      <c r="Y31">
        <v>0.53</v>
      </c>
      <c r="AB31">
        <v>0.36</v>
      </c>
      <c r="AC31">
        <v>0.19700000000000001</v>
      </c>
      <c r="AD31">
        <v>0.109</v>
      </c>
      <c r="AE31">
        <v>0.14499999999999999</v>
      </c>
      <c r="AF31">
        <v>1.51</v>
      </c>
      <c r="AG31">
        <v>2.1800000000000002</v>
      </c>
      <c r="AH31">
        <v>26.2</v>
      </c>
      <c r="AI31">
        <v>0.39</v>
      </c>
      <c r="AJ31">
        <v>284</v>
      </c>
      <c r="AK31">
        <v>0.20499999999999999</v>
      </c>
      <c r="AL31">
        <v>6.5000000000000002E-2</v>
      </c>
      <c r="AM31">
        <v>2.11</v>
      </c>
      <c r="AN31">
        <v>5.33</v>
      </c>
      <c r="AO31">
        <v>0.23499999999999999</v>
      </c>
      <c r="AP31">
        <v>13.84</v>
      </c>
      <c r="AQ31">
        <v>0.255</v>
      </c>
      <c r="AR31">
        <v>111</v>
      </c>
      <c r="AS31">
        <v>130</v>
      </c>
      <c r="AT31">
        <v>0.114</v>
      </c>
      <c r="AU31">
        <v>0.56999999999999995</v>
      </c>
      <c r="AV31">
        <v>0.154</v>
      </c>
      <c r="AW31">
        <v>1.361</v>
      </c>
      <c r="AX31">
        <v>0.20399999999999999</v>
      </c>
      <c r="AY31">
        <v>6.9000000000000006E-2</v>
      </c>
      <c r="AZ31">
        <v>21</v>
      </c>
      <c r="BA31">
        <v>17.100000000000001</v>
      </c>
      <c r="BC31">
        <v>0.88</v>
      </c>
      <c r="BD31">
        <v>9.1</v>
      </c>
      <c r="BE31">
        <v>1.7</v>
      </c>
      <c r="BF31">
        <v>72.78</v>
      </c>
      <c r="BG31">
        <v>1.27</v>
      </c>
      <c r="BH31">
        <v>0.91</v>
      </c>
      <c r="BJ31">
        <f>IF(ISERROR(VLOOKUP(A31,'Nutričná kalkulačka'!C:D,2,0)),0,VLOOKUP(A31,'Nutričná kalkulačka'!C:D,2,0))</f>
        <v>0</v>
      </c>
      <c r="BL31">
        <f t="shared" si="2"/>
        <v>0</v>
      </c>
      <c r="BM31">
        <f t="shared" si="3"/>
        <v>0</v>
      </c>
      <c r="BN31">
        <f t="shared" si="4"/>
        <v>0</v>
      </c>
      <c r="BO31">
        <f t="shared" si="5"/>
        <v>0</v>
      </c>
      <c r="BP31">
        <f t="shared" si="6"/>
        <v>0</v>
      </c>
      <c r="BQ31">
        <f t="shared" si="7"/>
        <v>0</v>
      </c>
      <c r="BR31">
        <f t="shared" si="8"/>
        <v>0</v>
      </c>
      <c r="BS31">
        <f t="shared" si="9"/>
        <v>0</v>
      </c>
      <c r="BT31">
        <f t="shared" si="10"/>
        <v>0</v>
      </c>
      <c r="BU31">
        <f t="shared" si="11"/>
        <v>0</v>
      </c>
      <c r="BV31">
        <f t="shared" si="12"/>
        <v>0</v>
      </c>
      <c r="BW31">
        <f t="shared" si="13"/>
        <v>0</v>
      </c>
      <c r="BX31">
        <f t="shared" si="14"/>
        <v>0</v>
      </c>
      <c r="BY31">
        <f t="shared" si="15"/>
        <v>0</v>
      </c>
      <c r="BZ31">
        <f t="shared" si="16"/>
        <v>0</v>
      </c>
      <c r="CA31">
        <f t="shared" si="17"/>
        <v>0</v>
      </c>
      <c r="CB31">
        <f t="shared" si="18"/>
        <v>0</v>
      </c>
      <c r="CC31">
        <f t="shared" si="19"/>
        <v>0</v>
      </c>
      <c r="CD31">
        <f t="shared" si="20"/>
        <v>0</v>
      </c>
      <c r="CE31">
        <f t="shared" si="21"/>
        <v>0</v>
      </c>
      <c r="CF31">
        <f t="shared" si="22"/>
        <v>0</v>
      </c>
      <c r="CG31">
        <f t="shared" si="23"/>
        <v>0</v>
      </c>
      <c r="CH31">
        <f t="shared" si="24"/>
        <v>0</v>
      </c>
      <c r="CI31">
        <f t="shared" si="25"/>
        <v>0</v>
      </c>
      <c r="CJ31">
        <f t="shared" si="26"/>
        <v>0</v>
      </c>
      <c r="CK31">
        <f t="shared" si="27"/>
        <v>0</v>
      </c>
      <c r="CL31">
        <f t="shared" si="28"/>
        <v>0</v>
      </c>
      <c r="CM31">
        <f t="shared" si="29"/>
        <v>0</v>
      </c>
      <c r="CN31">
        <f t="shared" si="30"/>
        <v>0</v>
      </c>
      <c r="CO31">
        <f t="shared" si="31"/>
        <v>0</v>
      </c>
      <c r="CP31">
        <f t="shared" si="32"/>
        <v>0</v>
      </c>
      <c r="CQ31">
        <f t="shared" si="33"/>
        <v>0</v>
      </c>
      <c r="CR31">
        <f t="shared" si="34"/>
        <v>0</v>
      </c>
      <c r="CS31">
        <f t="shared" si="35"/>
        <v>0</v>
      </c>
      <c r="CT31">
        <f t="shared" si="36"/>
        <v>0</v>
      </c>
      <c r="CU31">
        <f t="shared" si="37"/>
        <v>0</v>
      </c>
      <c r="CV31">
        <f t="shared" si="38"/>
        <v>0</v>
      </c>
      <c r="CW31">
        <f t="shared" si="39"/>
        <v>0</v>
      </c>
      <c r="CX31">
        <f t="shared" si="40"/>
        <v>0</v>
      </c>
      <c r="CY31">
        <f t="shared" si="41"/>
        <v>0</v>
      </c>
      <c r="CZ31">
        <f t="shared" si="42"/>
        <v>0</v>
      </c>
      <c r="DA31">
        <f t="shared" si="43"/>
        <v>0</v>
      </c>
      <c r="DB31">
        <f t="shared" si="44"/>
        <v>0</v>
      </c>
      <c r="DC31">
        <f t="shared" si="45"/>
        <v>0</v>
      </c>
      <c r="DD31">
        <f t="shared" si="46"/>
        <v>0</v>
      </c>
      <c r="DE31">
        <f t="shared" si="47"/>
        <v>0</v>
      </c>
      <c r="DF31">
        <f t="shared" si="48"/>
        <v>0</v>
      </c>
      <c r="DG31">
        <f t="shared" si="49"/>
        <v>0</v>
      </c>
      <c r="DH31">
        <f t="shared" si="50"/>
        <v>0</v>
      </c>
      <c r="DI31">
        <f t="shared" si="51"/>
        <v>0</v>
      </c>
      <c r="DJ31">
        <f t="shared" si="52"/>
        <v>0</v>
      </c>
      <c r="DK31">
        <f t="shared" si="53"/>
        <v>0</v>
      </c>
      <c r="DL31">
        <f t="shared" si="54"/>
        <v>0</v>
      </c>
      <c r="DM31">
        <f t="shared" si="55"/>
        <v>0</v>
      </c>
      <c r="DN31">
        <f t="shared" si="56"/>
        <v>0</v>
      </c>
      <c r="DO31">
        <f t="shared" si="57"/>
        <v>0</v>
      </c>
      <c r="DP31">
        <f t="shared" si="58"/>
        <v>0</v>
      </c>
      <c r="DQ31">
        <f t="shared" si="59"/>
        <v>0</v>
      </c>
      <c r="DR31">
        <f t="shared" si="60"/>
        <v>0</v>
      </c>
    </row>
    <row r="32" spans="1:122" x14ac:dyDescent="0.25">
      <c r="A32" t="s">
        <v>87</v>
      </c>
      <c r="C32">
        <v>0</v>
      </c>
      <c r="D32">
        <v>0</v>
      </c>
      <c r="E32">
        <v>0</v>
      </c>
      <c r="F32">
        <v>102</v>
      </c>
      <c r="G32">
        <v>79.8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902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D32">
        <v>0</v>
      </c>
      <c r="AE32">
        <v>0</v>
      </c>
      <c r="AF32">
        <v>0</v>
      </c>
      <c r="AG32">
        <v>0</v>
      </c>
      <c r="AH32">
        <v>0.2</v>
      </c>
      <c r="AI32">
        <v>0</v>
      </c>
      <c r="AJ32">
        <v>0</v>
      </c>
      <c r="AK32">
        <v>0</v>
      </c>
      <c r="AL32">
        <v>0</v>
      </c>
      <c r="AM32">
        <v>47.3</v>
      </c>
      <c r="AN32">
        <v>100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28</v>
      </c>
      <c r="BC32">
        <v>2.8</v>
      </c>
      <c r="BD32">
        <v>0</v>
      </c>
      <c r="BE32">
        <v>0</v>
      </c>
      <c r="BF32">
        <v>0</v>
      </c>
      <c r="BG32">
        <v>0</v>
      </c>
      <c r="BH32">
        <v>0</v>
      </c>
      <c r="BJ32">
        <f>IF(ISERROR(VLOOKUP(A32,'Nutričná kalkulačka'!C:D,2,0)),0,VLOOKUP(A32,'Nutričná kalkulačka'!C:D,2,0))</f>
        <v>0</v>
      </c>
      <c r="BL32">
        <f t="shared" si="2"/>
        <v>0</v>
      </c>
      <c r="BM32">
        <f t="shared" si="3"/>
        <v>0</v>
      </c>
      <c r="BN32">
        <f t="shared" si="4"/>
        <v>0</v>
      </c>
      <c r="BO32">
        <f t="shared" si="5"/>
        <v>0</v>
      </c>
      <c r="BP32">
        <f t="shared" si="6"/>
        <v>0</v>
      </c>
      <c r="BQ32">
        <f t="shared" si="7"/>
        <v>0</v>
      </c>
      <c r="BR32">
        <f t="shared" si="8"/>
        <v>0</v>
      </c>
      <c r="BS32">
        <f t="shared" si="9"/>
        <v>0</v>
      </c>
      <c r="BT32">
        <f t="shared" si="10"/>
        <v>0</v>
      </c>
      <c r="BU32">
        <f t="shared" si="11"/>
        <v>0</v>
      </c>
      <c r="BV32">
        <f t="shared" si="12"/>
        <v>0</v>
      </c>
      <c r="BW32">
        <f t="shared" si="13"/>
        <v>0</v>
      </c>
      <c r="BX32">
        <f t="shared" si="14"/>
        <v>0</v>
      </c>
      <c r="BY32">
        <f t="shared" si="15"/>
        <v>0</v>
      </c>
      <c r="BZ32">
        <f t="shared" si="16"/>
        <v>0</v>
      </c>
      <c r="CA32">
        <f t="shared" si="17"/>
        <v>0</v>
      </c>
      <c r="CB32">
        <f t="shared" si="18"/>
        <v>0</v>
      </c>
      <c r="CC32">
        <f t="shared" si="19"/>
        <v>0</v>
      </c>
      <c r="CD32">
        <f t="shared" si="20"/>
        <v>0</v>
      </c>
      <c r="CE32">
        <f t="shared" si="21"/>
        <v>0</v>
      </c>
      <c r="CF32">
        <f t="shared" si="22"/>
        <v>0</v>
      </c>
      <c r="CG32">
        <f t="shared" si="23"/>
        <v>0</v>
      </c>
      <c r="CH32">
        <f t="shared" si="24"/>
        <v>0</v>
      </c>
      <c r="CI32">
        <f t="shared" si="25"/>
        <v>0</v>
      </c>
      <c r="CJ32">
        <f t="shared" si="26"/>
        <v>0</v>
      </c>
      <c r="CK32">
        <f t="shared" si="27"/>
        <v>0</v>
      </c>
      <c r="CL32">
        <f t="shared" si="28"/>
        <v>0</v>
      </c>
      <c r="CM32">
        <f t="shared" si="29"/>
        <v>0</v>
      </c>
      <c r="CN32">
        <f t="shared" si="30"/>
        <v>0</v>
      </c>
      <c r="CO32">
        <f t="shared" si="31"/>
        <v>0</v>
      </c>
      <c r="CP32">
        <f t="shared" si="32"/>
        <v>0</v>
      </c>
      <c r="CQ32">
        <f t="shared" si="33"/>
        <v>0</v>
      </c>
      <c r="CR32">
        <f t="shared" si="34"/>
        <v>0</v>
      </c>
      <c r="CS32">
        <f t="shared" si="35"/>
        <v>0</v>
      </c>
      <c r="CT32">
        <f t="shared" si="36"/>
        <v>0</v>
      </c>
      <c r="CU32">
        <f t="shared" si="37"/>
        <v>0</v>
      </c>
      <c r="CV32">
        <f t="shared" si="38"/>
        <v>0</v>
      </c>
      <c r="CW32">
        <f t="shared" si="39"/>
        <v>0</v>
      </c>
      <c r="CX32">
        <f t="shared" si="40"/>
        <v>0</v>
      </c>
      <c r="CY32">
        <f t="shared" si="41"/>
        <v>0</v>
      </c>
      <c r="CZ32">
        <f t="shared" si="42"/>
        <v>0</v>
      </c>
      <c r="DA32">
        <f t="shared" si="43"/>
        <v>0</v>
      </c>
      <c r="DB32">
        <f t="shared" si="44"/>
        <v>0</v>
      </c>
      <c r="DC32">
        <f t="shared" si="45"/>
        <v>0</v>
      </c>
      <c r="DD32">
        <f t="shared" si="46"/>
        <v>0</v>
      </c>
      <c r="DE32">
        <f t="shared" si="47"/>
        <v>0</v>
      </c>
      <c r="DF32">
        <f t="shared" si="48"/>
        <v>0</v>
      </c>
      <c r="DG32">
        <f t="shared" si="49"/>
        <v>0</v>
      </c>
      <c r="DH32">
        <f t="shared" si="50"/>
        <v>0</v>
      </c>
      <c r="DI32">
        <f t="shared" si="51"/>
        <v>0</v>
      </c>
      <c r="DJ32">
        <f t="shared" si="52"/>
        <v>0</v>
      </c>
      <c r="DK32">
        <f t="shared" si="53"/>
        <v>0</v>
      </c>
      <c r="DL32">
        <f t="shared" si="54"/>
        <v>0</v>
      </c>
      <c r="DM32">
        <f t="shared" si="55"/>
        <v>0</v>
      </c>
      <c r="DN32">
        <f t="shared" si="56"/>
        <v>0</v>
      </c>
      <c r="DO32">
        <f t="shared" si="57"/>
        <v>0</v>
      </c>
      <c r="DP32">
        <f t="shared" si="58"/>
        <v>0</v>
      </c>
      <c r="DQ32">
        <f t="shared" si="59"/>
        <v>0</v>
      </c>
      <c r="DR32">
        <f t="shared" si="60"/>
        <v>0</v>
      </c>
    </row>
    <row r="33" spans="1:122" x14ac:dyDescent="0.25">
      <c r="A33" t="s">
        <v>88</v>
      </c>
      <c r="C33">
        <v>0.26900000000000002</v>
      </c>
      <c r="D33">
        <v>0.19800000000000001</v>
      </c>
      <c r="E33">
        <v>5.98</v>
      </c>
      <c r="F33">
        <v>27</v>
      </c>
      <c r="I33">
        <v>3.5000000000000003E-2</v>
      </c>
      <c r="L33">
        <v>137</v>
      </c>
      <c r="N33">
        <v>0.28399999999999997</v>
      </c>
      <c r="P33">
        <v>158</v>
      </c>
      <c r="Q33">
        <v>4.1000000000000002E-2</v>
      </c>
      <c r="R33">
        <v>0.16700000000000001</v>
      </c>
      <c r="S33">
        <v>18</v>
      </c>
      <c r="U33">
        <v>0.33800000000000002</v>
      </c>
      <c r="V33">
        <v>108</v>
      </c>
      <c r="W33">
        <v>0.32800000000000001</v>
      </c>
      <c r="X33">
        <v>1.0189999999999999</v>
      </c>
      <c r="Y33">
        <v>0.58699999999999997</v>
      </c>
      <c r="AB33">
        <v>0.51300000000000001</v>
      </c>
      <c r="AC33">
        <v>1.7999999999999999E-2</v>
      </c>
      <c r="AD33">
        <v>4.5999999999999999E-2</v>
      </c>
      <c r="AE33">
        <v>0.155</v>
      </c>
      <c r="AF33">
        <v>0.96</v>
      </c>
      <c r="AG33">
        <v>0.57999999999999996</v>
      </c>
      <c r="AH33">
        <v>1.7</v>
      </c>
      <c r="AI33">
        <v>0.49199999999999999</v>
      </c>
      <c r="AJ33">
        <v>44</v>
      </c>
      <c r="AK33">
        <v>0.26800000000000002</v>
      </c>
      <c r="AL33">
        <v>8.4000000000000005E-2</v>
      </c>
      <c r="AM33">
        <v>4.6029999999999998</v>
      </c>
      <c r="AN33">
        <v>7</v>
      </c>
      <c r="AO33">
        <v>0.28100000000000003</v>
      </c>
      <c r="AP33">
        <v>5.36</v>
      </c>
      <c r="AQ33">
        <v>0.44800000000000001</v>
      </c>
      <c r="AR33">
        <v>193</v>
      </c>
      <c r="AS33">
        <v>147</v>
      </c>
      <c r="AT33">
        <v>6.5000000000000002E-2</v>
      </c>
      <c r="AU33">
        <v>0.71</v>
      </c>
      <c r="AV33">
        <v>0.35499999999999998</v>
      </c>
      <c r="AW33">
        <v>0.41699999999999998</v>
      </c>
      <c r="AX33">
        <v>0.40699999999999997</v>
      </c>
      <c r="AY33">
        <v>0.06</v>
      </c>
      <c r="AZ33">
        <v>7</v>
      </c>
      <c r="BA33">
        <v>4.2</v>
      </c>
      <c r="BE33">
        <v>0</v>
      </c>
      <c r="BF33">
        <v>80.7</v>
      </c>
      <c r="BG33">
        <v>0.1</v>
      </c>
      <c r="BH33">
        <v>0.54</v>
      </c>
      <c r="BJ33">
        <f>IF(ISERROR(VLOOKUP(A33,'Nutričná kalkulačka'!C:D,2,0)),0,VLOOKUP(A33,'Nutričná kalkulačka'!C:D,2,0))</f>
        <v>0</v>
      </c>
      <c r="BL33">
        <f t="shared" si="2"/>
        <v>0</v>
      </c>
      <c r="BM33">
        <f t="shared" si="3"/>
        <v>0</v>
      </c>
      <c r="BN33">
        <f t="shared" si="4"/>
        <v>0</v>
      </c>
      <c r="BO33">
        <f t="shared" si="5"/>
        <v>0</v>
      </c>
      <c r="BP33">
        <f t="shared" si="6"/>
        <v>0</v>
      </c>
      <c r="BQ33">
        <f t="shared" si="7"/>
        <v>0</v>
      </c>
      <c r="BR33">
        <f t="shared" si="8"/>
        <v>0</v>
      </c>
      <c r="BS33">
        <f t="shared" si="9"/>
        <v>0</v>
      </c>
      <c r="BT33">
        <f t="shared" si="10"/>
        <v>0</v>
      </c>
      <c r="BU33">
        <f t="shared" si="11"/>
        <v>0</v>
      </c>
      <c r="BV33">
        <f t="shared" si="12"/>
        <v>0</v>
      </c>
      <c r="BW33">
        <f t="shared" si="13"/>
        <v>0</v>
      </c>
      <c r="BX33">
        <f t="shared" si="14"/>
        <v>0</v>
      </c>
      <c r="BY33">
        <f t="shared" si="15"/>
        <v>0</v>
      </c>
      <c r="BZ33">
        <f t="shared" si="16"/>
        <v>0</v>
      </c>
      <c r="CA33">
        <f t="shared" si="17"/>
        <v>0</v>
      </c>
      <c r="CB33">
        <f t="shared" si="18"/>
        <v>0</v>
      </c>
      <c r="CC33">
        <f t="shared" si="19"/>
        <v>0</v>
      </c>
      <c r="CD33">
        <f t="shared" si="20"/>
        <v>0</v>
      </c>
      <c r="CE33">
        <f t="shared" si="21"/>
        <v>0</v>
      </c>
      <c r="CF33">
        <f t="shared" si="22"/>
        <v>0</v>
      </c>
      <c r="CG33">
        <f t="shared" si="23"/>
        <v>0</v>
      </c>
      <c r="CH33">
        <f t="shared" si="24"/>
        <v>0</v>
      </c>
      <c r="CI33">
        <f t="shared" si="25"/>
        <v>0</v>
      </c>
      <c r="CJ33">
        <f t="shared" si="26"/>
        <v>0</v>
      </c>
      <c r="CK33">
        <f t="shared" si="27"/>
        <v>0</v>
      </c>
      <c r="CL33">
        <f t="shared" si="28"/>
        <v>0</v>
      </c>
      <c r="CM33">
        <f t="shared" si="29"/>
        <v>0</v>
      </c>
      <c r="CN33">
        <f t="shared" si="30"/>
        <v>0</v>
      </c>
      <c r="CO33">
        <f t="shared" si="31"/>
        <v>0</v>
      </c>
      <c r="CP33">
        <f t="shared" si="32"/>
        <v>0</v>
      </c>
      <c r="CQ33">
        <f t="shared" si="33"/>
        <v>0</v>
      </c>
      <c r="CR33">
        <f t="shared" si="34"/>
        <v>0</v>
      </c>
      <c r="CS33">
        <f t="shared" si="35"/>
        <v>0</v>
      </c>
      <c r="CT33">
        <f t="shared" si="36"/>
        <v>0</v>
      </c>
      <c r="CU33">
        <f t="shared" si="37"/>
        <v>0</v>
      </c>
      <c r="CV33">
        <f t="shared" si="38"/>
        <v>0</v>
      </c>
      <c r="CW33">
        <f t="shared" si="39"/>
        <v>0</v>
      </c>
      <c r="CX33">
        <f t="shared" si="40"/>
        <v>0</v>
      </c>
      <c r="CY33">
        <f t="shared" si="41"/>
        <v>0</v>
      </c>
      <c r="CZ33">
        <f t="shared" si="42"/>
        <v>0</v>
      </c>
      <c r="DA33">
        <f t="shared" si="43"/>
        <v>0</v>
      </c>
      <c r="DB33">
        <f t="shared" si="44"/>
        <v>0</v>
      </c>
      <c r="DC33">
        <f t="shared" si="45"/>
        <v>0</v>
      </c>
      <c r="DD33">
        <f t="shared" si="46"/>
        <v>0</v>
      </c>
      <c r="DE33">
        <f t="shared" si="47"/>
        <v>0</v>
      </c>
      <c r="DF33">
        <f t="shared" si="48"/>
        <v>0</v>
      </c>
      <c r="DG33">
        <f t="shared" si="49"/>
        <v>0</v>
      </c>
      <c r="DH33">
        <f t="shared" si="50"/>
        <v>0</v>
      </c>
      <c r="DI33">
        <f t="shared" si="51"/>
        <v>0</v>
      </c>
      <c r="DJ33">
        <f t="shared" si="52"/>
        <v>0</v>
      </c>
      <c r="DK33">
        <f t="shared" si="53"/>
        <v>0</v>
      </c>
      <c r="DL33">
        <f t="shared" si="54"/>
        <v>0</v>
      </c>
      <c r="DM33">
        <f t="shared" si="55"/>
        <v>0</v>
      </c>
      <c r="DN33">
        <f t="shared" si="56"/>
        <v>0</v>
      </c>
      <c r="DO33">
        <f t="shared" si="57"/>
        <v>0</v>
      </c>
      <c r="DP33">
        <f t="shared" si="58"/>
        <v>0</v>
      </c>
      <c r="DQ33">
        <f t="shared" si="59"/>
        <v>0</v>
      </c>
      <c r="DR33">
        <f t="shared" si="60"/>
        <v>0</v>
      </c>
    </row>
    <row r="34" spans="1:122" x14ac:dyDescent="0.25">
      <c r="A34" t="s">
        <v>89</v>
      </c>
      <c r="C34">
        <v>0</v>
      </c>
      <c r="D34">
        <v>0</v>
      </c>
      <c r="E34">
        <v>0</v>
      </c>
      <c r="F34">
        <v>0</v>
      </c>
      <c r="G34">
        <v>0.3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884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49.3</v>
      </c>
      <c r="AN34">
        <v>100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C34">
        <v>15.94</v>
      </c>
      <c r="BD34">
        <v>8</v>
      </c>
      <c r="BE34">
        <v>0</v>
      </c>
      <c r="BF34">
        <v>0</v>
      </c>
      <c r="BG34">
        <v>0.01</v>
      </c>
      <c r="BH34">
        <v>0</v>
      </c>
      <c r="BJ34">
        <f>IF(ISERROR(VLOOKUP(A34,'Nutričná kalkulačka'!C:D,2,0)),0,VLOOKUP(A34,'Nutričná kalkulačka'!C:D,2,0))</f>
        <v>0</v>
      </c>
      <c r="BL34">
        <f t="shared" si="2"/>
        <v>0</v>
      </c>
      <c r="BM34">
        <f t="shared" si="3"/>
        <v>0</v>
      </c>
      <c r="BN34">
        <f t="shared" si="4"/>
        <v>0</v>
      </c>
      <c r="BO34">
        <f t="shared" si="5"/>
        <v>0</v>
      </c>
      <c r="BP34">
        <f t="shared" si="6"/>
        <v>0</v>
      </c>
      <c r="BQ34">
        <f t="shared" si="7"/>
        <v>0</v>
      </c>
      <c r="BR34">
        <f t="shared" si="8"/>
        <v>0</v>
      </c>
      <c r="BS34">
        <f t="shared" si="9"/>
        <v>0</v>
      </c>
      <c r="BT34">
        <f t="shared" si="10"/>
        <v>0</v>
      </c>
      <c r="BU34">
        <f t="shared" si="11"/>
        <v>0</v>
      </c>
      <c r="BV34">
        <f t="shared" si="12"/>
        <v>0</v>
      </c>
      <c r="BW34">
        <f t="shared" si="13"/>
        <v>0</v>
      </c>
      <c r="BX34">
        <f t="shared" si="14"/>
        <v>0</v>
      </c>
      <c r="BY34">
        <f t="shared" si="15"/>
        <v>0</v>
      </c>
      <c r="BZ34">
        <f t="shared" si="16"/>
        <v>0</v>
      </c>
      <c r="CA34">
        <f t="shared" si="17"/>
        <v>0</v>
      </c>
      <c r="CB34">
        <f t="shared" si="18"/>
        <v>0</v>
      </c>
      <c r="CC34">
        <f t="shared" si="19"/>
        <v>0</v>
      </c>
      <c r="CD34">
        <f t="shared" si="20"/>
        <v>0</v>
      </c>
      <c r="CE34">
        <f t="shared" si="21"/>
        <v>0</v>
      </c>
      <c r="CF34">
        <f t="shared" si="22"/>
        <v>0</v>
      </c>
      <c r="CG34">
        <f t="shared" si="23"/>
        <v>0</v>
      </c>
      <c r="CH34">
        <f t="shared" si="24"/>
        <v>0</v>
      </c>
      <c r="CI34">
        <f t="shared" si="25"/>
        <v>0</v>
      </c>
      <c r="CJ34">
        <f t="shared" si="26"/>
        <v>0</v>
      </c>
      <c r="CK34">
        <f t="shared" si="27"/>
        <v>0</v>
      </c>
      <c r="CL34">
        <f t="shared" si="28"/>
        <v>0</v>
      </c>
      <c r="CM34">
        <f t="shared" si="29"/>
        <v>0</v>
      </c>
      <c r="CN34">
        <f t="shared" si="30"/>
        <v>0</v>
      </c>
      <c r="CO34">
        <f t="shared" si="31"/>
        <v>0</v>
      </c>
      <c r="CP34">
        <f t="shared" si="32"/>
        <v>0</v>
      </c>
      <c r="CQ34">
        <f t="shared" si="33"/>
        <v>0</v>
      </c>
      <c r="CR34">
        <f t="shared" si="34"/>
        <v>0</v>
      </c>
      <c r="CS34">
        <f t="shared" si="35"/>
        <v>0</v>
      </c>
      <c r="CT34">
        <f t="shared" si="36"/>
        <v>0</v>
      </c>
      <c r="CU34">
        <f t="shared" si="37"/>
        <v>0</v>
      </c>
      <c r="CV34">
        <f t="shared" si="38"/>
        <v>0</v>
      </c>
      <c r="CW34">
        <f t="shared" si="39"/>
        <v>0</v>
      </c>
      <c r="CX34">
        <f t="shared" si="40"/>
        <v>0</v>
      </c>
      <c r="CY34">
        <f t="shared" si="41"/>
        <v>0</v>
      </c>
      <c r="CZ34">
        <f t="shared" si="42"/>
        <v>0</v>
      </c>
      <c r="DA34">
        <f t="shared" si="43"/>
        <v>0</v>
      </c>
      <c r="DB34">
        <f t="shared" si="44"/>
        <v>0</v>
      </c>
      <c r="DC34">
        <f t="shared" si="45"/>
        <v>0</v>
      </c>
      <c r="DD34">
        <f t="shared" si="46"/>
        <v>0</v>
      </c>
      <c r="DE34">
        <f t="shared" si="47"/>
        <v>0</v>
      </c>
      <c r="DF34">
        <f t="shared" si="48"/>
        <v>0</v>
      </c>
      <c r="DG34">
        <f t="shared" si="49"/>
        <v>0</v>
      </c>
      <c r="DH34">
        <f t="shared" si="50"/>
        <v>0</v>
      </c>
      <c r="DI34">
        <f t="shared" si="51"/>
        <v>0</v>
      </c>
      <c r="DJ34">
        <f t="shared" si="52"/>
        <v>0</v>
      </c>
      <c r="DK34">
        <f t="shared" si="53"/>
        <v>0</v>
      </c>
      <c r="DL34">
        <f t="shared" si="54"/>
        <v>0</v>
      </c>
      <c r="DM34">
        <f t="shared" si="55"/>
        <v>0</v>
      </c>
      <c r="DN34">
        <f t="shared" si="56"/>
        <v>0</v>
      </c>
      <c r="DO34">
        <f t="shared" si="57"/>
        <v>0</v>
      </c>
      <c r="DP34">
        <f t="shared" si="58"/>
        <v>0</v>
      </c>
      <c r="DQ34">
        <f t="shared" si="59"/>
        <v>0</v>
      </c>
      <c r="DR34">
        <f t="shared" si="60"/>
        <v>0</v>
      </c>
    </row>
    <row r="35" spans="1:122" x14ac:dyDescent="0.25">
      <c r="A35" t="s">
        <v>90</v>
      </c>
      <c r="B35">
        <v>7.9000000000000001E-2</v>
      </c>
      <c r="E35">
        <v>1.41</v>
      </c>
      <c r="F35">
        <v>2</v>
      </c>
      <c r="G35">
        <v>13.7</v>
      </c>
      <c r="H35">
        <v>5.5</v>
      </c>
      <c r="J35">
        <v>0</v>
      </c>
      <c r="K35">
        <v>0</v>
      </c>
      <c r="L35">
        <v>319</v>
      </c>
      <c r="M35">
        <v>0</v>
      </c>
      <c r="P35">
        <v>34</v>
      </c>
      <c r="S35">
        <v>18</v>
      </c>
      <c r="V35">
        <v>49</v>
      </c>
      <c r="Z35">
        <v>190</v>
      </c>
      <c r="AA35">
        <v>12665</v>
      </c>
      <c r="AC35">
        <v>0.13700000000000001</v>
      </c>
      <c r="AD35">
        <v>8.1000000000000003E-2</v>
      </c>
      <c r="AF35">
        <v>2.19</v>
      </c>
      <c r="AH35">
        <v>1.4</v>
      </c>
      <c r="AJ35">
        <v>419</v>
      </c>
      <c r="AM35">
        <v>0.17</v>
      </c>
      <c r="AN35">
        <v>1.48</v>
      </c>
      <c r="AP35">
        <v>7.53</v>
      </c>
      <c r="AR35">
        <v>27</v>
      </c>
      <c r="AS35">
        <v>650</v>
      </c>
      <c r="AT35">
        <v>2.4E-2</v>
      </c>
      <c r="AU35">
        <v>0</v>
      </c>
      <c r="AV35">
        <v>6.0999999999999999E-2</v>
      </c>
      <c r="AW35">
        <v>3.9169999999999998</v>
      </c>
      <c r="AX35">
        <v>7.5999999999999998E-2</v>
      </c>
      <c r="AY35">
        <v>0.17299999999999999</v>
      </c>
      <c r="AZ35">
        <v>13</v>
      </c>
      <c r="BA35">
        <v>2</v>
      </c>
      <c r="BB35">
        <v>0</v>
      </c>
      <c r="BC35">
        <v>2.4</v>
      </c>
      <c r="BD35">
        <v>13.9</v>
      </c>
      <c r="BE35">
        <v>1.8</v>
      </c>
      <c r="BF35">
        <v>87.39</v>
      </c>
      <c r="BG35">
        <v>0.78</v>
      </c>
      <c r="BH35">
        <v>0.2</v>
      </c>
      <c r="BJ35">
        <f>IF(ISERROR(VLOOKUP(A35,'Nutričná kalkulačka'!C:D,2,0)),0,VLOOKUP(A35,'Nutričná kalkulačka'!C:D,2,0))</f>
        <v>0</v>
      </c>
      <c r="BL35">
        <f t="shared" si="2"/>
        <v>0</v>
      </c>
      <c r="BM35">
        <f t="shared" si="3"/>
        <v>0</v>
      </c>
      <c r="BN35">
        <f t="shared" si="4"/>
        <v>0</v>
      </c>
      <c r="BO35">
        <f t="shared" si="5"/>
        <v>0</v>
      </c>
      <c r="BP35">
        <f t="shared" si="6"/>
        <v>0</v>
      </c>
      <c r="BQ35">
        <f t="shared" si="7"/>
        <v>0</v>
      </c>
      <c r="BR35">
        <f t="shared" si="8"/>
        <v>0</v>
      </c>
      <c r="BS35">
        <f t="shared" si="9"/>
        <v>0</v>
      </c>
      <c r="BT35">
        <f t="shared" si="10"/>
        <v>0</v>
      </c>
      <c r="BU35">
        <f t="shared" si="11"/>
        <v>0</v>
      </c>
      <c r="BV35">
        <f t="shared" si="12"/>
        <v>0</v>
      </c>
      <c r="BW35">
        <f t="shared" si="13"/>
        <v>0</v>
      </c>
      <c r="BX35">
        <f t="shared" si="14"/>
        <v>0</v>
      </c>
      <c r="BY35">
        <f t="shared" si="15"/>
        <v>0</v>
      </c>
      <c r="BZ35">
        <f t="shared" si="16"/>
        <v>0</v>
      </c>
      <c r="CA35">
        <f t="shared" si="17"/>
        <v>0</v>
      </c>
      <c r="CB35">
        <f t="shared" si="18"/>
        <v>0</v>
      </c>
      <c r="CC35">
        <f t="shared" si="19"/>
        <v>0</v>
      </c>
      <c r="CD35">
        <f t="shared" si="20"/>
        <v>0</v>
      </c>
      <c r="CE35">
        <f t="shared" si="21"/>
        <v>0</v>
      </c>
      <c r="CF35">
        <f t="shared" si="22"/>
        <v>0</v>
      </c>
      <c r="CG35">
        <f t="shared" si="23"/>
        <v>0</v>
      </c>
      <c r="CH35">
        <f t="shared" si="24"/>
        <v>0</v>
      </c>
      <c r="CI35">
        <f t="shared" si="25"/>
        <v>0</v>
      </c>
      <c r="CJ35">
        <f t="shared" si="26"/>
        <v>0</v>
      </c>
      <c r="CK35">
        <f t="shared" si="27"/>
        <v>0</v>
      </c>
      <c r="CL35">
        <f t="shared" si="28"/>
        <v>0</v>
      </c>
      <c r="CM35">
        <f t="shared" si="29"/>
        <v>0</v>
      </c>
      <c r="CN35">
        <f t="shared" si="30"/>
        <v>0</v>
      </c>
      <c r="CO35">
        <f t="shared" si="31"/>
        <v>0</v>
      </c>
      <c r="CP35">
        <f t="shared" si="32"/>
        <v>0</v>
      </c>
      <c r="CQ35">
        <f t="shared" si="33"/>
        <v>0</v>
      </c>
      <c r="CR35">
        <f t="shared" si="34"/>
        <v>0</v>
      </c>
      <c r="CS35">
        <f t="shared" si="35"/>
        <v>0</v>
      </c>
      <c r="CT35">
        <f t="shared" si="36"/>
        <v>0</v>
      </c>
      <c r="CU35">
        <f t="shared" si="37"/>
        <v>0</v>
      </c>
      <c r="CV35">
        <f t="shared" si="38"/>
        <v>0</v>
      </c>
      <c r="CW35">
        <f t="shared" si="39"/>
        <v>0</v>
      </c>
      <c r="CX35">
        <f t="shared" si="40"/>
        <v>0</v>
      </c>
      <c r="CY35">
        <f t="shared" si="41"/>
        <v>0</v>
      </c>
      <c r="CZ35">
        <f t="shared" si="42"/>
        <v>0</v>
      </c>
      <c r="DA35">
        <f t="shared" si="43"/>
        <v>0</v>
      </c>
      <c r="DB35">
        <f t="shared" si="44"/>
        <v>0</v>
      </c>
      <c r="DC35">
        <f t="shared" si="45"/>
        <v>0</v>
      </c>
      <c r="DD35">
        <f t="shared" si="46"/>
        <v>0</v>
      </c>
      <c r="DE35">
        <f t="shared" si="47"/>
        <v>0</v>
      </c>
      <c r="DF35">
        <f t="shared" si="48"/>
        <v>0</v>
      </c>
      <c r="DG35">
        <f t="shared" si="49"/>
        <v>0</v>
      </c>
      <c r="DH35">
        <f t="shared" si="50"/>
        <v>0</v>
      </c>
      <c r="DI35">
        <f t="shared" si="51"/>
        <v>0</v>
      </c>
      <c r="DJ35">
        <f t="shared" si="52"/>
        <v>0</v>
      </c>
      <c r="DK35">
        <f t="shared" si="53"/>
        <v>0</v>
      </c>
      <c r="DL35">
        <f t="shared" si="54"/>
        <v>0</v>
      </c>
      <c r="DM35">
        <f t="shared" si="55"/>
        <v>0</v>
      </c>
      <c r="DN35">
        <f t="shared" si="56"/>
        <v>0</v>
      </c>
      <c r="DO35">
        <f t="shared" si="57"/>
        <v>0</v>
      </c>
      <c r="DP35">
        <f t="shared" si="58"/>
        <v>0</v>
      </c>
      <c r="DQ35">
        <f t="shared" si="59"/>
        <v>0</v>
      </c>
      <c r="DR35">
        <f t="shared" si="60"/>
        <v>0</v>
      </c>
    </row>
    <row r="36" spans="1:122" x14ac:dyDescent="0.25">
      <c r="A36" t="s">
        <v>91</v>
      </c>
      <c r="C36">
        <v>0.11700000000000001</v>
      </c>
      <c r="D36">
        <v>0.376</v>
      </c>
      <c r="E36">
        <v>2.29</v>
      </c>
      <c r="F36">
        <v>0</v>
      </c>
      <c r="G36">
        <v>8.5</v>
      </c>
      <c r="H36">
        <v>3.34</v>
      </c>
      <c r="I36">
        <v>4.4999999999999998E-2</v>
      </c>
      <c r="J36">
        <v>0</v>
      </c>
      <c r="K36">
        <v>0</v>
      </c>
      <c r="L36">
        <v>263</v>
      </c>
      <c r="M36">
        <v>0</v>
      </c>
      <c r="N36">
        <v>0.11600000000000001</v>
      </c>
      <c r="P36">
        <v>100</v>
      </c>
      <c r="Q36">
        <v>0.108</v>
      </c>
      <c r="R36">
        <v>5.2999999999999999E-2</v>
      </c>
      <c r="S36">
        <v>37</v>
      </c>
      <c r="U36">
        <v>0.09</v>
      </c>
      <c r="V36">
        <v>230</v>
      </c>
      <c r="W36">
        <v>0.224</v>
      </c>
      <c r="X36">
        <v>0.52400000000000002</v>
      </c>
      <c r="Y36">
        <v>0.17</v>
      </c>
      <c r="Z36">
        <v>0</v>
      </c>
      <c r="AA36">
        <v>0</v>
      </c>
      <c r="AB36">
        <v>0.10100000000000001</v>
      </c>
      <c r="AC36">
        <v>0.91600000000000004</v>
      </c>
      <c r="AD36">
        <v>0.26600000000000001</v>
      </c>
      <c r="AE36">
        <v>4.2999999999999997E-2</v>
      </c>
      <c r="AF36">
        <v>0.72</v>
      </c>
      <c r="AG36">
        <v>9.5000000000000001E-2</v>
      </c>
      <c r="AH36">
        <v>6.2</v>
      </c>
      <c r="AI36">
        <v>0.11799999999999999</v>
      </c>
      <c r="AJ36">
        <v>15</v>
      </c>
      <c r="AK36">
        <v>8.3000000000000004E-2</v>
      </c>
      <c r="AL36">
        <v>2.7E-2</v>
      </c>
      <c r="AM36">
        <v>21.14</v>
      </c>
      <c r="AN36">
        <v>23.84</v>
      </c>
      <c r="AO36">
        <v>7.0999999999999994E-2</v>
      </c>
      <c r="AP36">
        <v>5.54</v>
      </c>
      <c r="AQ36">
        <v>0.13900000000000001</v>
      </c>
      <c r="AR36">
        <v>16</v>
      </c>
      <c r="AS36">
        <v>0</v>
      </c>
      <c r="AT36">
        <v>2.5999999999999999E-2</v>
      </c>
      <c r="AU36">
        <v>0</v>
      </c>
      <c r="AV36">
        <v>0</v>
      </c>
      <c r="AW36">
        <v>0.76</v>
      </c>
      <c r="AX36">
        <v>0.183</v>
      </c>
      <c r="AY36">
        <v>3.3000000000000002E-2</v>
      </c>
      <c r="AZ36">
        <v>16</v>
      </c>
      <c r="BA36">
        <v>2.8</v>
      </c>
      <c r="BB36">
        <v>0</v>
      </c>
      <c r="BC36">
        <v>0.15</v>
      </c>
      <c r="BD36">
        <v>0.1</v>
      </c>
      <c r="BE36">
        <v>2.2000000000000002</v>
      </c>
      <c r="BF36">
        <v>67.62</v>
      </c>
      <c r="BG36">
        <v>1.64</v>
      </c>
      <c r="BH36">
        <v>0.67</v>
      </c>
      <c r="BJ36">
        <f>IF(ISERROR(VLOOKUP(A36,'Nutričná kalkulačka'!C:D,2,0)),0,VLOOKUP(A36,'Nutričná kalkulačka'!C:D,2,0))</f>
        <v>0</v>
      </c>
      <c r="BL36">
        <f t="shared" si="2"/>
        <v>0</v>
      </c>
      <c r="BM36">
        <f t="shared" si="3"/>
        <v>0</v>
      </c>
      <c r="BN36">
        <f t="shared" si="4"/>
        <v>0</v>
      </c>
      <c r="BO36">
        <f t="shared" si="5"/>
        <v>0</v>
      </c>
      <c r="BP36">
        <f t="shared" si="6"/>
        <v>0</v>
      </c>
      <c r="BQ36">
        <f t="shared" si="7"/>
        <v>0</v>
      </c>
      <c r="BR36">
        <f t="shared" si="8"/>
        <v>0</v>
      </c>
      <c r="BS36">
        <f t="shared" si="9"/>
        <v>0</v>
      </c>
      <c r="BT36">
        <f t="shared" si="10"/>
        <v>0</v>
      </c>
      <c r="BU36">
        <f t="shared" si="11"/>
        <v>0</v>
      </c>
      <c r="BV36">
        <f t="shared" si="12"/>
        <v>0</v>
      </c>
      <c r="BW36">
        <f t="shared" si="13"/>
        <v>0</v>
      </c>
      <c r="BX36">
        <f t="shared" si="14"/>
        <v>0</v>
      </c>
      <c r="BY36">
        <f t="shared" si="15"/>
        <v>0</v>
      </c>
      <c r="BZ36">
        <f t="shared" si="16"/>
        <v>0</v>
      </c>
      <c r="CA36">
        <f t="shared" si="17"/>
        <v>0</v>
      </c>
      <c r="CB36">
        <f t="shared" si="18"/>
        <v>0</v>
      </c>
      <c r="CC36">
        <f t="shared" si="19"/>
        <v>0</v>
      </c>
      <c r="CD36">
        <f t="shared" si="20"/>
        <v>0</v>
      </c>
      <c r="CE36">
        <f t="shared" si="21"/>
        <v>0</v>
      </c>
      <c r="CF36">
        <f t="shared" si="22"/>
        <v>0</v>
      </c>
      <c r="CG36">
        <f t="shared" si="23"/>
        <v>0</v>
      </c>
      <c r="CH36">
        <f t="shared" si="24"/>
        <v>0</v>
      </c>
      <c r="CI36">
        <f t="shared" si="25"/>
        <v>0</v>
      </c>
      <c r="CJ36">
        <f t="shared" si="26"/>
        <v>0</v>
      </c>
      <c r="CK36">
        <f t="shared" si="27"/>
        <v>0</v>
      </c>
      <c r="CL36">
        <f t="shared" si="28"/>
        <v>0</v>
      </c>
      <c r="CM36">
        <f t="shared" si="29"/>
        <v>0</v>
      </c>
      <c r="CN36">
        <f t="shared" si="30"/>
        <v>0</v>
      </c>
      <c r="CO36">
        <f t="shared" si="31"/>
        <v>0</v>
      </c>
      <c r="CP36">
        <f t="shared" si="32"/>
        <v>0</v>
      </c>
      <c r="CQ36">
        <f t="shared" si="33"/>
        <v>0</v>
      </c>
      <c r="CR36">
        <f t="shared" si="34"/>
        <v>0</v>
      </c>
      <c r="CS36">
        <f t="shared" si="35"/>
        <v>0</v>
      </c>
      <c r="CT36">
        <f t="shared" si="36"/>
        <v>0</v>
      </c>
      <c r="CU36">
        <f t="shared" si="37"/>
        <v>0</v>
      </c>
      <c r="CV36">
        <f t="shared" si="38"/>
        <v>0</v>
      </c>
      <c r="CW36">
        <f t="shared" si="39"/>
        <v>0</v>
      </c>
      <c r="CX36">
        <f t="shared" si="40"/>
        <v>0</v>
      </c>
      <c r="CY36">
        <f t="shared" si="41"/>
        <v>0</v>
      </c>
      <c r="CZ36">
        <f t="shared" si="42"/>
        <v>0</v>
      </c>
      <c r="DA36">
        <f t="shared" si="43"/>
        <v>0</v>
      </c>
      <c r="DB36">
        <f t="shared" si="44"/>
        <v>0</v>
      </c>
      <c r="DC36">
        <f t="shared" si="45"/>
        <v>0</v>
      </c>
      <c r="DD36">
        <f t="shared" si="46"/>
        <v>0</v>
      </c>
      <c r="DE36">
        <f t="shared" si="47"/>
        <v>0</v>
      </c>
      <c r="DF36">
        <f t="shared" si="48"/>
        <v>0</v>
      </c>
      <c r="DG36">
        <f t="shared" si="49"/>
        <v>0</v>
      </c>
      <c r="DH36">
        <f t="shared" si="50"/>
        <v>0</v>
      </c>
      <c r="DI36">
        <f t="shared" si="51"/>
        <v>0</v>
      </c>
      <c r="DJ36">
        <f t="shared" si="52"/>
        <v>0</v>
      </c>
      <c r="DK36">
        <f t="shared" si="53"/>
        <v>0</v>
      </c>
      <c r="DL36">
        <f t="shared" si="54"/>
        <v>0</v>
      </c>
      <c r="DM36">
        <f t="shared" si="55"/>
        <v>0</v>
      </c>
      <c r="DN36">
        <f t="shared" si="56"/>
        <v>0</v>
      </c>
      <c r="DO36">
        <f t="shared" si="57"/>
        <v>0</v>
      </c>
      <c r="DP36">
        <f t="shared" si="58"/>
        <v>0</v>
      </c>
      <c r="DQ36">
        <f t="shared" si="59"/>
        <v>0</v>
      </c>
      <c r="DR36">
        <f t="shared" si="60"/>
        <v>0</v>
      </c>
    </row>
    <row r="37" spans="1:122" x14ac:dyDescent="0.25">
      <c r="A37" t="s">
        <v>92</v>
      </c>
      <c r="B37">
        <v>6.0000000000000001E-3</v>
      </c>
      <c r="C37">
        <v>1.0269999999999999</v>
      </c>
      <c r="D37">
        <v>2.4460000000000002</v>
      </c>
      <c r="E37">
        <v>21.22</v>
      </c>
      <c r="F37">
        <v>0</v>
      </c>
      <c r="G37">
        <v>52.1</v>
      </c>
      <c r="H37">
        <v>3.89</v>
      </c>
      <c r="I37">
        <v>0.189</v>
      </c>
      <c r="J37">
        <v>0</v>
      </c>
      <c r="K37">
        <v>0</v>
      </c>
      <c r="L37">
        <v>705</v>
      </c>
      <c r="M37">
        <v>0</v>
      </c>
      <c r="N37">
        <v>1.1200000000000001</v>
      </c>
      <c r="P37">
        <v>484</v>
      </c>
      <c r="Q37">
        <v>1.4690000000000001</v>
      </c>
      <c r="R37">
        <v>0.55700000000000005</v>
      </c>
      <c r="S37">
        <v>268</v>
      </c>
      <c r="U37">
        <v>0.70199999999999996</v>
      </c>
      <c r="V37">
        <v>575</v>
      </c>
      <c r="W37">
        <v>2.911</v>
      </c>
      <c r="X37">
        <v>6.81</v>
      </c>
      <c r="Y37">
        <v>1.488</v>
      </c>
      <c r="Z37">
        <v>1</v>
      </c>
      <c r="AA37">
        <v>0</v>
      </c>
      <c r="AB37">
        <v>0.57999999999999996</v>
      </c>
      <c r="AC37">
        <v>2.2850000000000001</v>
      </c>
      <c r="AD37">
        <v>0.996</v>
      </c>
      <c r="AE37">
        <v>0.151</v>
      </c>
      <c r="AF37">
        <v>2.99</v>
      </c>
      <c r="AG37">
        <v>1.032</v>
      </c>
      <c r="AH37">
        <v>2.5</v>
      </c>
      <c r="AI37">
        <v>0.94799999999999995</v>
      </c>
      <c r="AJ37">
        <v>1</v>
      </c>
      <c r="AK37">
        <v>0.59799999999999998</v>
      </c>
      <c r="AL37">
        <v>0.214</v>
      </c>
      <c r="AM37">
        <v>3.7309999999999999</v>
      </c>
      <c r="AN37">
        <v>49.42</v>
      </c>
      <c r="AO37">
        <v>0.45200000000000001</v>
      </c>
      <c r="AP37">
        <v>21.67</v>
      </c>
      <c r="AQ37">
        <v>0.81699999999999995</v>
      </c>
      <c r="AR37">
        <v>264</v>
      </c>
      <c r="AS37">
        <v>1</v>
      </c>
      <c r="AT37">
        <v>0.21099999999999999</v>
      </c>
      <c r="AU37">
        <v>0</v>
      </c>
      <c r="AV37">
        <v>1.014</v>
      </c>
      <c r="AW37">
        <v>3.3849999999999998</v>
      </c>
      <c r="AX37">
        <v>0.46899999999999997</v>
      </c>
      <c r="AY37">
        <v>0.14299999999999999</v>
      </c>
      <c r="AZ37">
        <v>50</v>
      </c>
      <c r="BA37">
        <v>0</v>
      </c>
      <c r="BB37">
        <v>0</v>
      </c>
      <c r="BC37">
        <v>27.209999999999997</v>
      </c>
      <c r="BD37">
        <v>0</v>
      </c>
      <c r="BE37">
        <v>12.2</v>
      </c>
      <c r="BF37">
        <v>4.7</v>
      </c>
      <c r="BG37">
        <v>3.72</v>
      </c>
      <c r="BH37">
        <v>3.08</v>
      </c>
      <c r="BJ37">
        <f>IF(ISERROR(VLOOKUP(A37,'Nutričná kalkulačka'!C:D,2,0)),0,VLOOKUP(A37,'Nutričná kalkulačka'!C:D,2,0))</f>
        <v>0</v>
      </c>
      <c r="BL37">
        <f t="shared" si="2"/>
        <v>0</v>
      </c>
      <c r="BM37">
        <f t="shared" si="3"/>
        <v>0</v>
      </c>
      <c r="BN37">
        <f t="shared" si="4"/>
        <v>0</v>
      </c>
      <c r="BO37">
        <f t="shared" si="5"/>
        <v>0</v>
      </c>
      <c r="BP37">
        <f t="shared" si="6"/>
        <v>0</v>
      </c>
      <c r="BQ37">
        <f t="shared" si="7"/>
        <v>0</v>
      </c>
      <c r="BR37">
        <f t="shared" si="8"/>
        <v>0</v>
      </c>
      <c r="BS37">
        <f t="shared" si="9"/>
        <v>0</v>
      </c>
      <c r="BT37">
        <f t="shared" si="10"/>
        <v>0</v>
      </c>
      <c r="BU37">
        <f t="shared" si="11"/>
        <v>0</v>
      </c>
      <c r="BV37">
        <f t="shared" si="12"/>
        <v>0</v>
      </c>
      <c r="BW37">
        <f t="shared" si="13"/>
        <v>0</v>
      </c>
      <c r="BX37">
        <f t="shared" si="14"/>
        <v>0</v>
      </c>
      <c r="BY37">
        <f t="shared" si="15"/>
        <v>0</v>
      </c>
      <c r="BZ37">
        <f t="shared" si="16"/>
        <v>0</v>
      </c>
      <c r="CA37">
        <f t="shared" si="17"/>
        <v>0</v>
      </c>
      <c r="CB37">
        <f t="shared" si="18"/>
        <v>0</v>
      </c>
      <c r="CC37">
        <f t="shared" si="19"/>
        <v>0</v>
      </c>
      <c r="CD37">
        <f t="shared" si="20"/>
        <v>0</v>
      </c>
      <c r="CE37">
        <f t="shared" si="21"/>
        <v>0</v>
      </c>
      <c r="CF37">
        <f t="shared" si="22"/>
        <v>0</v>
      </c>
      <c r="CG37">
        <f t="shared" si="23"/>
        <v>0</v>
      </c>
      <c r="CH37">
        <f t="shared" si="24"/>
        <v>0</v>
      </c>
      <c r="CI37">
        <f t="shared" si="25"/>
        <v>0</v>
      </c>
      <c r="CJ37">
        <f t="shared" si="26"/>
        <v>0</v>
      </c>
      <c r="CK37">
        <f t="shared" si="27"/>
        <v>0</v>
      </c>
      <c r="CL37">
        <f t="shared" si="28"/>
        <v>0</v>
      </c>
      <c r="CM37">
        <f t="shared" si="29"/>
        <v>0</v>
      </c>
      <c r="CN37">
        <f t="shared" si="30"/>
        <v>0</v>
      </c>
      <c r="CO37">
        <f t="shared" si="31"/>
        <v>0</v>
      </c>
      <c r="CP37">
        <f t="shared" si="32"/>
        <v>0</v>
      </c>
      <c r="CQ37">
        <f t="shared" si="33"/>
        <v>0</v>
      </c>
      <c r="CR37">
        <f t="shared" si="34"/>
        <v>0</v>
      </c>
      <c r="CS37">
        <f t="shared" si="35"/>
        <v>0</v>
      </c>
      <c r="CT37">
        <f t="shared" si="36"/>
        <v>0</v>
      </c>
      <c r="CU37">
        <f t="shared" si="37"/>
        <v>0</v>
      </c>
      <c r="CV37">
        <f t="shared" si="38"/>
        <v>0</v>
      </c>
      <c r="CW37">
        <f t="shared" si="39"/>
        <v>0</v>
      </c>
      <c r="CX37">
        <f t="shared" si="40"/>
        <v>0</v>
      </c>
      <c r="CY37">
        <f t="shared" si="41"/>
        <v>0</v>
      </c>
      <c r="CZ37">
        <f t="shared" si="42"/>
        <v>0</v>
      </c>
      <c r="DA37">
        <f t="shared" si="43"/>
        <v>0</v>
      </c>
      <c r="DB37">
        <f t="shared" si="44"/>
        <v>0</v>
      </c>
      <c r="DC37">
        <f t="shared" si="45"/>
        <v>0</v>
      </c>
      <c r="DD37">
        <f t="shared" si="46"/>
        <v>0</v>
      </c>
      <c r="DE37">
        <f t="shared" si="47"/>
        <v>0</v>
      </c>
      <c r="DF37">
        <f t="shared" si="48"/>
        <v>0</v>
      </c>
      <c r="DG37">
        <f t="shared" si="49"/>
        <v>0</v>
      </c>
      <c r="DH37">
        <f t="shared" si="50"/>
        <v>0</v>
      </c>
      <c r="DI37">
        <f t="shared" si="51"/>
        <v>0</v>
      </c>
      <c r="DJ37">
        <f t="shared" si="52"/>
        <v>0</v>
      </c>
      <c r="DK37">
        <f t="shared" si="53"/>
        <v>0</v>
      </c>
      <c r="DL37">
        <f t="shared" si="54"/>
        <v>0</v>
      </c>
      <c r="DM37">
        <f t="shared" si="55"/>
        <v>0</v>
      </c>
      <c r="DN37">
        <f t="shared" si="56"/>
        <v>0</v>
      </c>
      <c r="DO37">
        <f t="shared" si="57"/>
        <v>0</v>
      </c>
      <c r="DP37">
        <f t="shared" si="58"/>
        <v>0</v>
      </c>
      <c r="DQ37">
        <f t="shared" si="59"/>
        <v>0</v>
      </c>
      <c r="DR37">
        <f t="shared" si="60"/>
        <v>0</v>
      </c>
    </row>
    <row r="38" spans="1:122" x14ac:dyDescent="0.25">
      <c r="A38" t="s">
        <v>93</v>
      </c>
      <c r="E38">
        <v>11.21</v>
      </c>
      <c r="F38">
        <v>15</v>
      </c>
      <c r="G38">
        <v>26.3</v>
      </c>
      <c r="L38">
        <v>198</v>
      </c>
      <c r="P38">
        <v>207</v>
      </c>
      <c r="S38">
        <v>24</v>
      </c>
      <c r="V38">
        <v>296</v>
      </c>
      <c r="AC38">
        <v>0.31900000000000001</v>
      </c>
      <c r="AD38">
        <v>0.105</v>
      </c>
      <c r="AF38">
        <v>2.63</v>
      </c>
      <c r="AH38">
        <v>19.600000000000001</v>
      </c>
      <c r="AJ38">
        <v>618</v>
      </c>
      <c r="AM38">
        <v>4.7919999999999998</v>
      </c>
      <c r="AN38">
        <v>15.2</v>
      </c>
      <c r="AP38">
        <v>28.51</v>
      </c>
      <c r="AR38">
        <v>151</v>
      </c>
      <c r="AS38">
        <v>0</v>
      </c>
      <c r="AT38">
        <v>0.224</v>
      </c>
      <c r="AU38">
        <v>0.56999999999999995</v>
      </c>
      <c r="AV38">
        <v>0.23</v>
      </c>
      <c r="AW38">
        <v>2.4700000000000002</v>
      </c>
      <c r="AX38">
        <v>0.27400000000000002</v>
      </c>
      <c r="AY38">
        <v>9.9000000000000005E-2</v>
      </c>
      <c r="AZ38">
        <v>47</v>
      </c>
      <c r="BA38">
        <v>1.9</v>
      </c>
      <c r="BE38">
        <v>2.2000000000000002</v>
      </c>
      <c r="BF38">
        <v>42.44</v>
      </c>
      <c r="BG38">
        <v>2.41</v>
      </c>
      <c r="BH38">
        <v>1.48</v>
      </c>
      <c r="BJ38">
        <f>IF(ISERROR(VLOOKUP(A38,'Nutričná kalkulačka'!C:D,2,0)),0,VLOOKUP(A38,'Nutričná kalkulačka'!C:D,2,0))</f>
        <v>0</v>
      </c>
      <c r="BL38">
        <f t="shared" si="2"/>
        <v>0</v>
      </c>
      <c r="BM38">
        <f t="shared" si="3"/>
        <v>0</v>
      </c>
      <c r="BN38">
        <f t="shared" si="4"/>
        <v>0</v>
      </c>
      <c r="BO38">
        <f t="shared" si="5"/>
        <v>0</v>
      </c>
      <c r="BP38">
        <f t="shared" si="6"/>
        <v>0</v>
      </c>
      <c r="BQ38">
        <f t="shared" si="7"/>
        <v>0</v>
      </c>
      <c r="BR38">
        <f t="shared" si="8"/>
        <v>0</v>
      </c>
      <c r="BS38">
        <f t="shared" si="9"/>
        <v>0</v>
      </c>
      <c r="BT38">
        <f t="shared" si="10"/>
        <v>0</v>
      </c>
      <c r="BU38">
        <f t="shared" si="11"/>
        <v>0</v>
      </c>
      <c r="BV38">
        <f t="shared" si="12"/>
        <v>0</v>
      </c>
      <c r="BW38">
        <f t="shared" si="13"/>
        <v>0</v>
      </c>
      <c r="BX38">
        <f t="shared" si="14"/>
        <v>0</v>
      </c>
      <c r="BY38">
        <f t="shared" si="15"/>
        <v>0</v>
      </c>
      <c r="BZ38">
        <f t="shared" si="16"/>
        <v>0</v>
      </c>
      <c r="CA38">
        <f t="shared" si="17"/>
        <v>0</v>
      </c>
      <c r="CB38">
        <f t="shared" si="18"/>
        <v>0</v>
      </c>
      <c r="CC38">
        <f t="shared" si="19"/>
        <v>0</v>
      </c>
      <c r="CD38">
        <f t="shared" si="20"/>
        <v>0</v>
      </c>
      <c r="CE38">
        <f t="shared" si="21"/>
        <v>0</v>
      </c>
      <c r="CF38">
        <f t="shared" si="22"/>
        <v>0</v>
      </c>
      <c r="CG38">
        <f t="shared" si="23"/>
        <v>0</v>
      </c>
      <c r="CH38">
        <f t="shared" si="24"/>
        <v>0</v>
      </c>
      <c r="CI38">
        <f t="shared" si="25"/>
        <v>0</v>
      </c>
      <c r="CJ38">
        <f t="shared" si="26"/>
        <v>0</v>
      </c>
      <c r="CK38">
        <f t="shared" si="27"/>
        <v>0</v>
      </c>
      <c r="CL38">
        <f t="shared" si="28"/>
        <v>0</v>
      </c>
      <c r="CM38">
        <f t="shared" si="29"/>
        <v>0</v>
      </c>
      <c r="CN38">
        <f t="shared" si="30"/>
        <v>0</v>
      </c>
      <c r="CO38">
        <f t="shared" si="31"/>
        <v>0</v>
      </c>
      <c r="CP38">
        <f t="shared" si="32"/>
        <v>0</v>
      </c>
      <c r="CQ38">
        <f t="shared" si="33"/>
        <v>0</v>
      </c>
      <c r="CR38">
        <f t="shared" si="34"/>
        <v>0</v>
      </c>
      <c r="CS38">
        <f t="shared" si="35"/>
        <v>0</v>
      </c>
      <c r="CT38">
        <f t="shared" si="36"/>
        <v>0</v>
      </c>
      <c r="CU38">
        <f t="shared" si="37"/>
        <v>0</v>
      </c>
      <c r="CV38">
        <f t="shared" si="38"/>
        <v>0</v>
      </c>
      <c r="CW38">
        <f t="shared" si="39"/>
        <v>0</v>
      </c>
      <c r="CX38">
        <f t="shared" si="40"/>
        <v>0</v>
      </c>
      <c r="CY38">
        <f t="shared" si="41"/>
        <v>0</v>
      </c>
      <c r="CZ38">
        <f t="shared" si="42"/>
        <v>0</v>
      </c>
      <c r="DA38">
        <f t="shared" si="43"/>
        <v>0</v>
      </c>
      <c r="DB38">
        <f t="shared" si="44"/>
        <v>0</v>
      </c>
      <c r="DC38">
        <f t="shared" si="45"/>
        <v>0</v>
      </c>
      <c r="DD38">
        <f t="shared" si="46"/>
        <v>0</v>
      </c>
      <c r="DE38">
        <f t="shared" si="47"/>
        <v>0</v>
      </c>
      <c r="DF38">
        <f t="shared" si="48"/>
        <v>0</v>
      </c>
      <c r="DG38">
        <f t="shared" si="49"/>
        <v>0</v>
      </c>
      <c r="DH38">
        <f t="shared" si="50"/>
        <v>0</v>
      </c>
      <c r="DI38">
        <f t="shared" si="51"/>
        <v>0</v>
      </c>
      <c r="DJ38">
        <f t="shared" si="52"/>
        <v>0</v>
      </c>
      <c r="DK38">
        <f t="shared" si="53"/>
        <v>0</v>
      </c>
      <c r="DL38">
        <f t="shared" si="54"/>
        <v>0</v>
      </c>
      <c r="DM38">
        <f t="shared" si="55"/>
        <v>0</v>
      </c>
      <c r="DN38">
        <f t="shared" si="56"/>
        <v>0</v>
      </c>
      <c r="DO38">
        <f t="shared" si="57"/>
        <v>0</v>
      </c>
      <c r="DP38">
        <f t="shared" si="58"/>
        <v>0</v>
      </c>
      <c r="DQ38">
        <f t="shared" si="59"/>
        <v>0</v>
      </c>
      <c r="DR38">
        <f t="shared" si="60"/>
        <v>0</v>
      </c>
    </row>
    <row r="39" spans="1:122" x14ac:dyDescent="0.25">
      <c r="A39" t="s">
        <v>94</v>
      </c>
      <c r="C39">
        <v>0.32800000000000001</v>
      </c>
      <c r="D39">
        <v>0.39800000000000002</v>
      </c>
      <c r="E39">
        <v>10.36</v>
      </c>
      <c r="F39">
        <v>14</v>
      </c>
      <c r="G39">
        <v>14.3</v>
      </c>
      <c r="H39">
        <v>3.57</v>
      </c>
      <c r="I39">
        <v>0.106</v>
      </c>
      <c r="J39">
        <v>0</v>
      </c>
      <c r="K39">
        <v>0</v>
      </c>
      <c r="L39">
        <v>152</v>
      </c>
      <c r="M39">
        <v>0</v>
      </c>
      <c r="N39">
        <v>0.52900000000000003</v>
      </c>
      <c r="O39">
        <v>31.3</v>
      </c>
      <c r="P39">
        <v>179</v>
      </c>
      <c r="Q39">
        <v>0.27200000000000002</v>
      </c>
      <c r="R39">
        <v>0.27900000000000003</v>
      </c>
      <c r="S39">
        <v>23</v>
      </c>
      <c r="U39">
        <v>0.46899999999999997</v>
      </c>
      <c r="V39">
        <v>268</v>
      </c>
      <c r="W39">
        <v>0.64500000000000002</v>
      </c>
      <c r="X39">
        <v>2.8519999999999999</v>
      </c>
      <c r="Y39">
        <v>0.871</v>
      </c>
      <c r="Z39">
        <v>34</v>
      </c>
      <c r="AA39">
        <v>1829</v>
      </c>
      <c r="AB39">
        <v>0.58899999999999997</v>
      </c>
      <c r="AC39">
        <v>0.29099999999999998</v>
      </c>
      <c r="AD39">
        <v>0.22700000000000001</v>
      </c>
      <c r="AE39">
        <v>0.184</v>
      </c>
      <c r="AF39">
        <v>2.06</v>
      </c>
      <c r="AG39">
        <v>1.2430000000000001</v>
      </c>
      <c r="AH39">
        <v>21.5</v>
      </c>
      <c r="AI39">
        <v>0.55800000000000005</v>
      </c>
      <c r="AJ39">
        <v>447</v>
      </c>
      <c r="AK39">
        <v>0.379</v>
      </c>
      <c r="AL39">
        <v>0.17</v>
      </c>
      <c r="AM39">
        <v>4.2720000000000002</v>
      </c>
      <c r="AN39">
        <v>12.28</v>
      </c>
      <c r="AO39">
        <v>0.32</v>
      </c>
      <c r="AP39">
        <v>29.02</v>
      </c>
      <c r="AQ39">
        <v>0.59599999999999997</v>
      </c>
      <c r="AR39">
        <v>179</v>
      </c>
      <c r="AS39">
        <v>342</v>
      </c>
      <c r="AT39">
        <v>0.21099999999999999</v>
      </c>
      <c r="AU39">
        <v>0.78</v>
      </c>
      <c r="AV39">
        <v>0.25800000000000001</v>
      </c>
      <c r="AW39">
        <v>2.1960000000000002</v>
      </c>
      <c r="AX39">
        <v>0.219</v>
      </c>
      <c r="AY39">
        <v>8.3000000000000004E-2</v>
      </c>
      <c r="AZ39">
        <v>38</v>
      </c>
      <c r="BA39">
        <v>1.2</v>
      </c>
      <c r="BB39">
        <v>0</v>
      </c>
      <c r="BC39">
        <v>1.01</v>
      </c>
      <c r="BD39">
        <v>6.6</v>
      </c>
      <c r="BE39">
        <v>2.2000000000000002</v>
      </c>
      <c r="BF39">
        <v>46.28</v>
      </c>
      <c r="BG39">
        <v>2.27</v>
      </c>
      <c r="BH39">
        <v>1.32</v>
      </c>
      <c r="BJ39">
        <f>IF(ISERROR(VLOOKUP(A39,'Nutričná kalkulačka'!C:D,2,0)),0,VLOOKUP(A39,'Nutričná kalkulačka'!C:D,2,0))</f>
        <v>0</v>
      </c>
      <c r="BL39">
        <f t="shared" si="2"/>
        <v>0</v>
      </c>
      <c r="BM39">
        <f t="shared" si="3"/>
        <v>0</v>
      </c>
      <c r="BN39">
        <f t="shared" si="4"/>
        <v>0</v>
      </c>
      <c r="BO39">
        <f t="shared" si="5"/>
        <v>0</v>
      </c>
      <c r="BP39">
        <f t="shared" si="6"/>
        <v>0</v>
      </c>
      <c r="BQ39">
        <f t="shared" si="7"/>
        <v>0</v>
      </c>
      <c r="BR39">
        <f t="shared" si="8"/>
        <v>0</v>
      </c>
      <c r="BS39">
        <f t="shared" si="9"/>
        <v>0</v>
      </c>
      <c r="BT39">
        <f t="shared" si="10"/>
        <v>0</v>
      </c>
      <c r="BU39">
        <f t="shared" si="11"/>
        <v>0</v>
      </c>
      <c r="BV39">
        <f t="shared" si="12"/>
        <v>0</v>
      </c>
      <c r="BW39">
        <f t="shared" si="13"/>
        <v>0</v>
      </c>
      <c r="BX39">
        <f t="shared" si="14"/>
        <v>0</v>
      </c>
      <c r="BY39">
        <f t="shared" si="15"/>
        <v>0</v>
      </c>
      <c r="BZ39">
        <f t="shared" si="16"/>
        <v>0</v>
      </c>
      <c r="CA39">
        <f t="shared" si="17"/>
        <v>0</v>
      </c>
      <c r="CB39">
        <f t="shared" si="18"/>
        <v>0</v>
      </c>
      <c r="CC39">
        <f t="shared" si="19"/>
        <v>0</v>
      </c>
      <c r="CD39">
        <f t="shared" si="20"/>
        <v>0</v>
      </c>
      <c r="CE39">
        <f t="shared" si="21"/>
        <v>0</v>
      </c>
      <c r="CF39">
        <f t="shared" si="22"/>
        <v>0</v>
      </c>
      <c r="CG39">
        <f t="shared" si="23"/>
        <v>0</v>
      </c>
      <c r="CH39">
        <f t="shared" si="24"/>
        <v>0</v>
      </c>
      <c r="CI39">
        <f t="shared" si="25"/>
        <v>0</v>
      </c>
      <c r="CJ39">
        <f t="shared" si="26"/>
        <v>0</v>
      </c>
      <c r="CK39">
        <f t="shared" si="27"/>
        <v>0</v>
      </c>
      <c r="CL39">
        <f t="shared" si="28"/>
        <v>0</v>
      </c>
      <c r="CM39">
        <f t="shared" si="29"/>
        <v>0</v>
      </c>
      <c r="CN39">
        <f t="shared" si="30"/>
        <v>0</v>
      </c>
      <c r="CO39">
        <f t="shared" si="31"/>
        <v>0</v>
      </c>
      <c r="CP39">
        <f t="shared" si="32"/>
        <v>0</v>
      </c>
      <c r="CQ39">
        <f t="shared" si="33"/>
        <v>0</v>
      </c>
      <c r="CR39">
        <f t="shared" si="34"/>
        <v>0</v>
      </c>
      <c r="CS39">
        <f t="shared" si="35"/>
        <v>0</v>
      </c>
      <c r="CT39">
        <f t="shared" si="36"/>
        <v>0</v>
      </c>
      <c r="CU39">
        <f t="shared" si="37"/>
        <v>0</v>
      </c>
      <c r="CV39">
        <f t="shared" si="38"/>
        <v>0</v>
      </c>
      <c r="CW39">
        <f t="shared" si="39"/>
        <v>0</v>
      </c>
      <c r="CX39">
        <f t="shared" si="40"/>
        <v>0</v>
      </c>
      <c r="CY39">
        <f t="shared" si="41"/>
        <v>0</v>
      </c>
      <c r="CZ39">
        <f t="shared" si="42"/>
        <v>0</v>
      </c>
      <c r="DA39">
        <f t="shared" si="43"/>
        <v>0</v>
      </c>
      <c r="DB39">
        <f t="shared" si="44"/>
        <v>0</v>
      </c>
      <c r="DC39">
        <f t="shared" si="45"/>
        <v>0</v>
      </c>
      <c r="DD39">
        <f t="shared" si="46"/>
        <v>0</v>
      </c>
      <c r="DE39">
        <f t="shared" si="47"/>
        <v>0</v>
      </c>
      <c r="DF39">
        <f t="shared" si="48"/>
        <v>0</v>
      </c>
      <c r="DG39">
        <f t="shared" si="49"/>
        <v>0</v>
      </c>
      <c r="DH39">
        <f t="shared" si="50"/>
        <v>0</v>
      </c>
      <c r="DI39">
        <f t="shared" si="51"/>
        <v>0</v>
      </c>
      <c r="DJ39">
        <f t="shared" si="52"/>
        <v>0</v>
      </c>
      <c r="DK39">
        <f t="shared" si="53"/>
        <v>0</v>
      </c>
      <c r="DL39">
        <f t="shared" si="54"/>
        <v>0</v>
      </c>
      <c r="DM39">
        <f t="shared" si="55"/>
        <v>0</v>
      </c>
      <c r="DN39">
        <f t="shared" si="56"/>
        <v>0</v>
      </c>
      <c r="DO39">
        <f t="shared" si="57"/>
        <v>0</v>
      </c>
      <c r="DP39">
        <f t="shared" si="58"/>
        <v>0</v>
      </c>
      <c r="DQ39">
        <f t="shared" si="59"/>
        <v>0</v>
      </c>
      <c r="DR39">
        <f t="shared" si="60"/>
        <v>0</v>
      </c>
    </row>
    <row r="40" spans="1:122" x14ac:dyDescent="0.25">
      <c r="A40" t="s">
        <v>95</v>
      </c>
      <c r="C40">
        <v>4.3999999999999997E-2</v>
      </c>
      <c r="D40">
        <v>4.8000000000000001E-2</v>
      </c>
      <c r="E40">
        <v>1.46</v>
      </c>
      <c r="F40">
        <v>0</v>
      </c>
      <c r="G40">
        <v>12.8</v>
      </c>
      <c r="H40">
        <v>8.23</v>
      </c>
      <c r="I40">
        <v>2.1999999999999999E-2</v>
      </c>
      <c r="J40">
        <v>0</v>
      </c>
      <c r="K40">
        <v>0</v>
      </c>
      <c r="L40">
        <v>562</v>
      </c>
      <c r="M40">
        <v>0</v>
      </c>
      <c r="N40">
        <v>5.6000000000000001E-2</v>
      </c>
      <c r="P40">
        <v>31</v>
      </c>
      <c r="Q40">
        <v>4.2000000000000003E-2</v>
      </c>
      <c r="R40">
        <v>2.9000000000000001E-2</v>
      </c>
      <c r="S40">
        <v>14</v>
      </c>
      <c r="U40">
        <v>4.7E-2</v>
      </c>
      <c r="V40">
        <v>66</v>
      </c>
      <c r="W40">
        <v>0.128</v>
      </c>
      <c r="X40">
        <v>0.61699999999999999</v>
      </c>
      <c r="Y40">
        <v>7.9000000000000001E-2</v>
      </c>
      <c r="Z40">
        <v>90</v>
      </c>
      <c r="AA40">
        <v>10920</v>
      </c>
      <c r="AB40">
        <v>0.04</v>
      </c>
      <c r="AC40">
        <v>0.13800000000000001</v>
      </c>
      <c r="AD40">
        <v>0.05</v>
      </c>
      <c r="AE40">
        <v>1.7999999999999999E-2</v>
      </c>
      <c r="AF40">
        <v>2.09</v>
      </c>
      <c r="AG40">
        <v>0.107</v>
      </c>
      <c r="AH40">
        <v>3</v>
      </c>
      <c r="AI40">
        <v>6.3E-2</v>
      </c>
      <c r="AJ40">
        <v>377</v>
      </c>
      <c r="AK40">
        <v>4.1000000000000002E-2</v>
      </c>
      <c r="AL40">
        <v>1.6E-2</v>
      </c>
      <c r="AM40">
        <v>0.115</v>
      </c>
      <c r="AN40">
        <v>0.44</v>
      </c>
      <c r="AO40">
        <v>3.4000000000000002E-2</v>
      </c>
      <c r="AP40">
        <v>15.22</v>
      </c>
      <c r="AQ40">
        <v>5.2999999999999999E-2</v>
      </c>
      <c r="AR40">
        <v>13</v>
      </c>
      <c r="AS40">
        <v>392</v>
      </c>
      <c r="AT40">
        <v>4.2000000000000003E-2</v>
      </c>
      <c r="AU40">
        <v>0</v>
      </c>
      <c r="AV40">
        <v>1.4999999999999999E-2</v>
      </c>
      <c r="AW40">
        <v>0.85799999999999998</v>
      </c>
      <c r="AY40">
        <v>8.5999999999999993E-2</v>
      </c>
      <c r="AZ40">
        <v>0</v>
      </c>
      <c r="BA40">
        <v>12.9</v>
      </c>
      <c r="BB40">
        <v>0</v>
      </c>
      <c r="BC40">
        <v>0.34</v>
      </c>
      <c r="BD40">
        <v>3.2</v>
      </c>
      <c r="BE40">
        <v>1.1000000000000001</v>
      </c>
      <c r="BF40">
        <v>80.790000000000006</v>
      </c>
      <c r="BG40">
        <v>0.59</v>
      </c>
      <c r="BH40">
        <v>0.18</v>
      </c>
      <c r="BJ40">
        <f>IF(ISERROR(VLOOKUP(A40,'Nutričná kalkulačka'!C:D,2,0)),0,VLOOKUP(A40,'Nutričná kalkulačka'!C:D,2,0))</f>
        <v>0</v>
      </c>
      <c r="BL40">
        <f t="shared" si="2"/>
        <v>0</v>
      </c>
      <c r="BM40">
        <f t="shared" si="3"/>
        <v>0</v>
      </c>
      <c r="BN40">
        <f t="shared" si="4"/>
        <v>0</v>
      </c>
      <c r="BO40">
        <f t="shared" si="5"/>
        <v>0</v>
      </c>
      <c r="BP40">
        <f t="shared" si="6"/>
        <v>0</v>
      </c>
      <c r="BQ40">
        <f t="shared" si="7"/>
        <v>0</v>
      </c>
      <c r="BR40">
        <f t="shared" si="8"/>
        <v>0</v>
      </c>
      <c r="BS40">
        <f t="shared" si="9"/>
        <v>0</v>
      </c>
      <c r="BT40">
        <f t="shared" si="10"/>
        <v>0</v>
      </c>
      <c r="BU40">
        <f t="shared" si="11"/>
        <v>0</v>
      </c>
      <c r="BV40">
        <f t="shared" si="12"/>
        <v>0</v>
      </c>
      <c r="BW40">
        <f t="shared" si="13"/>
        <v>0</v>
      </c>
      <c r="BX40">
        <f t="shared" si="14"/>
        <v>0</v>
      </c>
      <c r="BY40">
        <f t="shared" si="15"/>
        <v>0</v>
      </c>
      <c r="BZ40">
        <f t="shared" si="16"/>
        <v>0</v>
      </c>
      <c r="CA40">
        <f t="shared" si="17"/>
        <v>0</v>
      </c>
      <c r="CB40">
        <f t="shared" si="18"/>
        <v>0</v>
      </c>
      <c r="CC40">
        <f t="shared" si="19"/>
        <v>0</v>
      </c>
      <c r="CD40">
        <f t="shared" si="20"/>
        <v>0</v>
      </c>
      <c r="CE40">
        <f t="shared" si="21"/>
        <v>0</v>
      </c>
      <c r="CF40">
        <f t="shared" si="22"/>
        <v>0</v>
      </c>
      <c r="CG40">
        <f t="shared" si="23"/>
        <v>0</v>
      </c>
      <c r="CH40">
        <f t="shared" si="24"/>
        <v>0</v>
      </c>
      <c r="CI40">
        <f t="shared" si="25"/>
        <v>0</v>
      </c>
      <c r="CJ40">
        <f t="shared" si="26"/>
        <v>0</v>
      </c>
      <c r="CK40">
        <f t="shared" si="27"/>
        <v>0</v>
      </c>
      <c r="CL40">
        <f t="shared" si="28"/>
        <v>0</v>
      </c>
      <c r="CM40">
        <f t="shared" si="29"/>
        <v>0</v>
      </c>
      <c r="CN40">
        <f t="shared" si="30"/>
        <v>0</v>
      </c>
      <c r="CO40">
        <f t="shared" si="31"/>
        <v>0</v>
      </c>
      <c r="CP40">
        <f t="shared" si="32"/>
        <v>0</v>
      </c>
      <c r="CQ40">
        <f t="shared" si="33"/>
        <v>0</v>
      </c>
      <c r="CR40">
        <f t="shared" si="34"/>
        <v>0</v>
      </c>
      <c r="CS40">
        <f t="shared" si="35"/>
        <v>0</v>
      </c>
      <c r="CT40">
        <f t="shared" si="36"/>
        <v>0</v>
      </c>
      <c r="CU40">
        <f t="shared" si="37"/>
        <v>0</v>
      </c>
      <c r="CV40">
        <f t="shared" si="38"/>
        <v>0</v>
      </c>
      <c r="CW40">
        <f t="shared" si="39"/>
        <v>0</v>
      </c>
      <c r="CX40">
        <f t="shared" si="40"/>
        <v>0</v>
      </c>
      <c r="CY40">
        <f t="shared" si="41"/>
        <v>0</v>
      </c>
      <c r="CZ40">
        <f t="shared" si="42"/>
        <v>0</v>
      </c>
      <c r="DA40">
        <f t="shared" si="43"/>
        <v>0</v>
      </c>
      <c r="DB40">
        <f t="shared" si="44"/>
        <v>0</v>
      </c>
      <c r="DC40">
        <f t="shared" si="45"/>
        <v>0</v>
      </c>
      <c r="DD40">
        <f t="shared" si="46"/>
        <v>0</v>
      </c>
      <c r="DE40">
        <f t="shared" si="47"/>
        <v>0</v>
      </c>
      <c r="DF40">
        <f t="shared" si="48"/>
        <v>0</v>
      </c>
      <c r="DG40">
        <f t="shared" si="49"/>
        <v>0</v>
      </c>
      <c r="DH40">
        <f t="shared" si="50"/>
        <v>0</v>
      </c>
      <c r="DI40">
        <f t="shared" si="51"/>
        <v>0</v>
      </c>
      <c r="DJ40">
        <f t="shared" si="52"/>
        <v>0</v>
      </c>
      <c r="DK40">
        <f t="shared" si="53"/>
        <v>0</v>
      </c>
      <c r="DL40">
        <f t="shared" si="54"/>
        <v>0</v>
      </c>
      <c r="DM40">
        <f t="shared" si="55"/>
        <v>0</v>
      </c>
      <c r="DN40">
        <f t="shared" si="56"/>
        <v>0</v>
      </c>
      <c r="DO40">
        <f t="shared" si="57"/>
        <v>0</v>
      </c>
      <c r="DP40">
        <f t="shared" si="58"/>
        <v>0</v>
      </c>
      <c r="DQ40">
        <f t="shared" si="59"/>
        <v>0</v>
      </c>
      <c r="DR40">
        <f t="shared" si="60"/>
        <v>0</v>
      </c>
    </row>
    <row r="41" spans="1:122" x14ac:dyDescent="0.25">
      <c r="A41" t="s">
        <v>96</v>
      </c>
      <c r="E41">
        <v>8.1999999999999993</v>
      </c>
      <c r="F41">
        <v>3</v>
      </c>
      <c r="G41">
        <v>17.7</v>
      </c>
      <c r="H41">
        <v>0.25</v>
      </c>
      <c r="J41">
        <v>0</v>
      </c>
      <c r="K41">
        <v>0</v>
      </c>
      <c r="L41">
        <v>88</v>
      </c>
      <c r="M41">
        <v>0</v>
      </c>
      <c r="P41">
        <v>79</v>
      </c>
      <c r="S41">
        <v>21</v>
      </c>
      <c r="V41">
        <v>338</v>
      </c>
      <c r="Z41">
        <v>17</v>
      </c>
      <c r="AA41">
        <v>0</v>
      </c>
      <c r="AD41">
        <v>0.126</v>
      </c>
      <c r="AF41">
        <v>2.66</v>
      </c>
      <c r="AH41">
        <v>17.2</v>
      </c>
      <c r="AJ41">
        <v>690</v>
      </c>
      <c r="AM41">
        <v>0.69499999999999995</v>
      </c>
      <c r="AN41">
        <v>3.1</v>
      </c>
      <c r="AP41">
        <v>71.040000000000006</v>
      </c>
      <c r="AR41">
        <v>23</v>
      </c>
      <c r="AS41">
        <v>0</v>
      </c>
      <c r="AT41">
        <v>0.41</v>
      </c>
      <c r="AU41">
        <v>0</v>
      </c>
      <c r="AV41">
        <v>0.28999999999999998</v>
      </c>
      <c r="AW41">
        <v>4.2699999999999996</v>
      </c>
      <c r="AY41">
        <v>0.02</v>
      </c>
      <c r="AZ41">
        <v>24</v>
      </c>
      <c r="BA41">
        <v>0</v>
      </c>
      <c r="BB41">
        <v>0</v>
      </c>
      <c r="BC41">
        <v>0.54</v>
      </c>
      <c r="BD41">
        <v>2.7</v>
      </c>
      <c r="BE41">
        <v>1.7</v>
      </c>
      <c r="BF41">
        <v>15</v>
      </c>
      <c r="BG41">
        <v>3.92</v>
      </c>
      <c r="BH41">
        <v>0.94</v>
      </c>
      <c r="BJ41">
        <f>IF(ISERROR(VLOOKUP(A41,'Nutričná kalkulačka'!C:D,2,0)),0,VLOOKUP(A41,'Nutričná kalkulačka'!C:D,2,0))</f>
        <v>0</v>
      </c>
      <c r="BL41">
        <f t="shared" si="2"/>
        <v>0</v>
      </c>
      <c r="BM41">
        <f t="shared" si="3"/>
        <v>0</v>
      </c>
      <c r="BN41">
        <f t="shared" si="4"/>
        <v>0</v>
      </c>
      <c r="BO41">
        <f t="shared" si="5"/>
        <v>0</v>
      </c>
      <c r="BP41">
        <f t="shared" si="6"/>
        <v>0</v>
      </c>
      <c r="BQ41">
        <f t="shared" si="7"/>
        <v>0</v>
      </c>
      <c r="BR41">
        <f t="shared" si="8"/>
        <v>0</v>
      </c>
      <c r="BS41">
        <f t="shared" si="9"/>
        <v>0</v>
      </c>
      <c r="BT41">
        <f t="shared" si="10"/>
        <v>0</v>
      </c>
      <c r="BU41">
        <f t="shared" si="11"/>
        <v>0</v>
      </c>
      <c r="BV41">
        <f t="shared" si="12"/>
        <v>0</v>
      </c>
      <c r="BW41">
        <f t="shared" si="13"/>
        <v>0</v>
      </c>
      <c r="BX41">
        <f t="shared" si="14"/>
        <v>0</v>
      </c>
      <c r="BY41">
        <f t="shared" si="15"/>
        <v>0</v>
      </c>
      <c r="BZ41">
        <f t="shared" si="16"/>
        <v>0</v>
      </c>
      <c r="CA41">
        <f t="shared" si="17"/>
        <v>0</v>
      </c>
      <c r="CB41">
        <f t="shared" si="18"/>
        <v>0</v>
      </c>
      <c r="CC41">
        <f t="shared" si="19"/>
        <v>0</v>
      </c>
      <c r="CD41">
        <f t="shared" si="20"/>
        <v>0</v>
      </c>
      <c r="CE41">
        <f t="shared" si="21"/>
        <v>0</v>
      </c>
      <c r="CF41">
        <f t="shared" si="22"/>
        <v>0</v>
      </c>
      <c r="CG41">
        <f t="shared" si="23"/>
        <v>0</v>
      </c>
      <c r="CH41">
        <f t="shared" si="24"/>
        <v>0</v>
      </c>
      <c r="CI41">
        <f t="shared" si="25"/>
        <v>0</v>
      </c>
      <c r="CJ41">
        <f t="shared" si="26"/>
        <v>0</v>
      </c>
      <c r="CK41">
        <f t="shared" si="27"/>
        <v>0</v>
      </c>
      <c r="CL41">
        <f t="shared" si="28"/>
        <v>0</v>
      </c>
      <c r="CM41">
        <f t="shared" si="29"/>
        <v>0</v>
      </c>
      <c r="CN41">
        <f t="shared" si="30"/>
        <v>0</v>
      </c>
      <c r="CO41">
        <f t="shared" si="31"/>
        <v>0</v>
      </c>
      <c r="CP41">
        <f t="shared" si="32"/>
        <v>0</v>
      </c>
      <c r="CQ41">
        <f t="shared" si="33"/>
        <v>0</v>
      </c>
      <c r="CR41">
        <f t="shared" si="34"/>
        <v>0</v>
      </c>
      <c r="CS41">
        <f t="shared" si="35"/>
        <v>0</v>
      </c>
      <c r="CT41">
        <f t="shared" si="36"/>
        <v>0</v>
      </c>
      <c r="CU41">
        <f t="shared" si="37"/>
        <v>0</v>
      </c>
      <c r="CV41">
        <f t="shared" si="38"/>
        <v>0</v>
      </c>
      <c r="CW41">
        <f t="shared" si="39"/>
        <v>0</v>
      </c>
      <c r="CX41">
        <f t="shared" si="40"/>
        <v>0</v>
      </c>
      <c r="CY41">
        <f t="shared" si="41"/>
        <v>0</v>
      </c>
      <c r="CZ41">
        <f t="shared" si="42"/>
        <v>0</v>
      </c>
      <c r="DA41">
        <f t="shared" si="43"/>
        <v>0</v>
      </c>
      <c r="DB41">
        <f t="shared" si="44"/>
        <v>0</v>
      </c>
      <c r="DC41">
        <f t="shared" si="45"/>
        <v>0</v>
      </c>
      <c r="DD41">
        <f t="shared" si="46"/>
        <v>0</v>
      </c>
      <c r="DE41">
        <f t="shared" si="47"/>
        <v>0</v>
      </c>
      <c r="DF41">
        <f t="shared" si="48"/>
        <v>0</v>
      </c>
      <c r="DG41">
        <f t="shared" si="49"/>
        <v>0</v>
      </c>
      <c r="DH41">
        <f t="shared" si="50"/>
        <v>0</v>
      </c>
      <c r="DI41">
        <f t="shared" si="51"/>
        <v>0</v>
      </c>
      <c r="DJ41">
        <f t="shared" si="52"/>
        <v>0</v>
      </c>
      <c r="DK41">
        <f t="shared" si="53"/>
        <v>0</v>
      </c>
      <c r="DL41">
        <f t="shared" si="54"/>
        <v>0</v>
      </c>
      <c r="DM41">
        <f t="shared" si="55"/>
        <v>0</v>
      </c>
      <c r="DN41">
        <f t="shared" si="56"/>
        <v>0</v>
      </c>
      <c r="DO41">
        <f t="shared" si="57"/>
        <v>0</v>
      </c>
      <c r="DP41">
        <f t="shared" si="58"/>
        <v>0</v>
      </c>
      <c r="DQ41">
        <f t="shared" si="59"/>
        <v>0</v>
      </c>
      <c r="DR41">
        <f t="shared" si="60"/>
        <v>0</v>
      </c>
    </row>
    <row r="42" spans="1:122" x14ac:dyDescent="0.25">
      <c r="A42" t="s">
        <v>97</v>
      </c>
      <c r="E42">
        <v>2.8</v>
      </c>
      <c r="F42">
        <v>9</v>
      </c>
      <c r="G42">
        <v>11.2</v>
      </c>
      <c r="H42">
        <v>17.09</v>
      </c>
      <c r="J42">
        <v>0</v>
      </c>
      <c r="K42">
        <v>0</v>
      </c>
      <c r="L42">
        <v>119</v>
      </c>
      <c r="M42">
        <v>0</v>
      </c>
      <c r="P42">
        <v>74</v>
      </c>
      <c r="S42">
        <v>9</v>
      </c>
      <c r="V42">
        <v>113</v>
      </c>
      <c r="Z42">
        <v>0</v>
      </c>
      <c r="AA42">
        <v>0</v>
      </c>
      <c r="AC42">
        <v>5.0000000000000001E-3</v>
      </c>
      <c r="AD42">
        <v>2.5000000000000001E-2</v>
      </c>
      <c r="AF42">
        <v>0.9</v>
      </c>
      <c r="AH42">
        <v>3.3</v>
      </c>
      <c r="AJ42">
        <v>156</v>
      </c>
      <c r="AM42">
        <v>1.643</v>
      </c>
      <c r="AN42">
        <v>2.9</v>
      </c>
      <c r="AP42">
        <v>18.920000000000002</v>
      </c>
      <c r="AR42">
        <v>99</v>
      </c>
      <c r="AS42">
        <v>141</v>
      </c>
      <c r="AT42">
        <v>3.5999999999999997E-2</v>
      </c>
      <c r="AU42">
        <v>0.31</v>
      </c>
      <c r="AV42">
        <v>0.14899999999999999</v>
      </c>
      <c r="AW42">
        <v>7.8E-2</v>
      </c>
      <c r="AX42">
        <v>0.32600000000000001</v>
      </c>
      <c r="AY42">
        <v>2.8000000000000001E-2</v>
      </c>
      <c r="AZ42">
        <v>4</v>
      </c>
      <c r="BA42">
        <v>0</v>
      </c>
      <c r="BB42">
        <v>45</v>
      </c>
      <c r="BC42">
        <v>0.06</v>
      </c>
      <c r="BD42">
        <v>0.2</v>
      </c>
      <c r="BE42">
        <v>0.1</v>
      </c>
      <c r="BF42">
        <v>74.489999999999995</v>
      </c>
      <c r="BG42">
        <v>0.04</v>
      </c>
      <c r="BH42">
        <v>0.33</v>
      </c>
      <c r="BJ42">
        <f>IF(ISERROR(VLOOKUP(A42,'Nutričná kalkulačka'!C:D,2,0)),0,VLOOKUP(A42,'Nutričná kalkulačka'!C:D,2,0))</f>
        <v>0</v>
      </c>
      <c r="BL42">
        <f t="shared" si="2"/>
        <v>0</v>
      </c>
      <c r="BM42">
        <f t="shared" si="3"/>
        <v>0</v>
      </c>
      <c r="BN42">
        <f t="shared" si="4"/>
        <v>0</v>
      </c>
      <c r="BO42">
        <f t="shared" si="5"/>
        <v>0</v>
      </c>
      <c r="BP42">
        <f t="shared" si="6"/>
        <v>0</v>
      </c>
      <c r="BQ42">
        <f t="shared" si="7"/>
        <v>0</v>
      </c>
      <c r="BR42">
        <f t="shared" si="8"/>
        <v>0</v>
      </c>
      <c r="BS42">
        <f t="shared" si="9"/>
        <v>0</v>
      </c>
      <c r="BT42">
        <f t="shared" si="10"/>
        <v>0</v>
      </c>
      <c r="BU42">
        <f t="shared" si="11"/>
        <v>0</v>
      </c>
      <c r="BV42">
        <f t="shared" si="12"/>
        <v>0</v>
      </c>
      <c r="BW42">
        <f t="shared" si="13"/>
        <v>0</v>
      </c>
      <c r="BX42">
        <f t="shared" si="14"/>
        <v>0</v>
      </c>
      <c r="BY42">
        <f t="shared" si="15"/>
        <v>0</v>
      </c>
      <c r="BZ42">
        <f t="shared" si="16"/>
        <v>0</v>
      </c>
      <c r="CA42">
        <f t="shared" si="17"/>
        <v>0</v>
      </c>
      <c r="CB42">
        <f t="shared" si="18"/>
        <v>0</v>
      </c>
      <c r="CC42">
        <f t="shared" si="19"/>
        <v>0</v>
      </c>
      <c r="CD42">
        <f t="shared" si="20"/>
        <v>0</v>
      </c>
      <c r="CE42">
        <f t="shared" si="21"/>
        <v>0</v>
      </c>
      <c r="CF42">
        <f t="shared" si="22"/>
        <v>0</v>
      </c>
      <c r="CG42">
        <f t="shared" si="23"/>
        <v>0</v>
      </c>
      <c r="CH42">
        <f t="shared" si="24"/>
        <v>0</v>
      </c>
      <c r="CI42">
        <f t="shared" si="25"/>
        <v>0</v>
      </c>
      <c r="CJ42">
        <f t="shared" si="26"/>
        <v>0</v>
      </c>
      <c r="CK42">
        <f t="shared" si="27"/>
        <v>0</v>
      </c>
      <c r="CL42">
        <f t="shared" si="28"/>
        <v>0</v>
      </c>
      <c r="CM42">
        <f t="shared" si="29"/>
        <v>0</v>
      </c>
      <c r="CN42">
        <f t="shared" si="30"/>
        <v>0</v>
      </c>
      <c r="CO42">
        <f t="shared" si="31"/>
        <v>0</v>
      </c>
      <c r="CP42">
        <f t="shared" si="32"/>
        <v>0</v>
      </c>
      <c r="CQ42">
        <f t="shared" si="33"/>
        <v>0</v>
      </c>
      <c r="CR42">
        <f t="shared" si="34"/>
        <v>0</v>
      </c>
      <c r="CS42">
        <f t="shared" si="35"/>
        <v>0</v>
      </c>
      <c r="CT42">
        <f t="shared" si="36"/>
        <v>0</v>
      </c>
      <c r="CU42">
        <f t="shared" si="37"/>
        <v>0</v>
      </c>
      <c r="CV42">
        <f t="shared" si="38"/>
        <v>0</v>
      </c>
      <c r="CW42">
        <f t="shared" si="39"/>
        <v>0</v>
      </c>
      <c r="CX42">
        <f t="shared" si="40"/>
        <v>0</v>
      </c>
      <c r="CY42">
        <f t="shared" si="41"/>
        <v>0</v>
      </c>
      <c r="CZ42">
        <f t="shared" si="42"/>
        <v>0</v>
      </c>
      <c r="DA42">
        <f t="shared" si="43"/>
        <v>0</v>
      </c>
      <c r="DB42">
        <f t="shared" si="44"/>
        <v>0</v>
      </c>
      <c r="DC42">
        <f t="shared" si="45"/>
        <v>0</v>
      </c>
      <c r="DD42">
        <f t="shared" si="46"/>
        <v>0</v>
      </c>
      <c r="DE42">
        <f t="shared" si="47"/>
        <v>0</v>
      </c>
      <c r="DF42">
        <f t="shared" si="48"/>
        <v>0</v>
      </c>
      <c r="DG42">
        <f t="shared" si="49"/>
        <v>0</v>
      </c>
      <c r="DH42">
        <f t="shared" si="50"/>
        <v>0</v>
      </c>
      <c r="DI42">
        <f t="shared" si="51"/>
        <v>0</v>
      </c>
      <c r="DJ42">
        <f t="shared" si="52"/>
        <v>0</v>
      </c>
      <c r="DK42">
        <f t="shared" si="53"/>
        <v>0</v>
      </c>
      <c r="DL42">
        <f t="shared" si="54"/>
        <v>0</v>
      </c>
      <c r="DM42">
        <f t="shared" si="55"/>
        <v>0</v>
      </c>
      <c r="DN42">
        <f t="shared" si="56"/>
        <v>0</v>
      </c>
      <c r="DO42">
        <f t="shared" si="57"/>
        <v>0</v>
      </c>
      <c r="DP42">
        <f t="shared" si="58"/>
        <v>0</v>
      </c>
      <c r="DQ42">
        <f t="shared" si="59"/>
        <v>0</v>
      </c>
      <c r="DR42">
        <f t="shared" si="60"/>
        <v>0</v>
      </c>
    </row>
    <row r="43" spans="1:122" x14ac:dyDescent="0.25">
      <c r="A43" t="s">
        <v>98</v>
      </c>
      <c r="C43">
        <v>0.33700000000000002</v>
      </c>
      <c r="D43">
        <v>0.38</v>
      </c>
      <c r="E43">
        <v>9.82</v>
      </c>
      <c r="F43">
        <v>0</v>
      </c>
      <c r="G43">
        <v>10.8</v>
      </c>
      <c r="H43">
        <v>0.93</v>
      </c>
      <c r="J43">
        <v>0</v>
      </c>
      <c r="K43">
        <v>0</v>
      </c>
      <c r="L43">
        <v>224</v>
      </c>
      <c r="M43">
        <v>0</v>
      </c>
      <c r="N43">
        <v>0.44500000000000001</v>
      </c>
      <c r="P43">
        <v>130</v>
      </c>
      <c r="Q43">
        <v>0.33300000000000002</v>
      </c>
      <c r="R43">
        <v>0.14699999999999999</v>
      </c>
      <c r="S43">
        <v>32</v>
      </c>
      <c r="U43">
        <v>0.23499999999999999</v>
      </c>
      <c r="V43">
        <v>357</v>
      </c>
      <c r="W43">
        <v>0.496</v>
      </c>
      <c r="X43">
        <v>2.4569999999999999</v>
      </c>
      <c r="Y43">
        <v>0.55600000000000005</v>
      </c>
      <c r="Z43">
        <v>210</v>
      </c>
      <c r="AA43">
        <v>0</v>
      </c>
      <c r="AB43">
        <v>0.21</v>
      </c>
      <c r="AC43">
        <v>1.1619999999999999</v>
      </c>
      <c r="AD43">
        <v>0.21299999999999999</v>
      </c>
      <c r="AE43">
        <v>0.113</v>
      </c>
      <c r="AF43">
        <v>0.78</v>
      </c>
      <c r="AG43">
        <v>0.96499999999999997</v>
      </c>
      <c r="AH43">
        <v>17.600000000000001</v>
      </c>
      <c r="AI43">
        <v>0.434</v>
      </c>
      <c r="AJ43">
        <v>2</v>
      </c>
      <c r="AK43">
        <v>0.27800000000000002</v>
      </c>
      <c r="AL43">
        <v>0.111</v>
      </c>
      <c r="AM43">
        <v>0.15</v>
      </c>
      <c r="AN43">
        <v>1.33</v>
      </c>
      <c r="AO43">
        <v>0.19900000000000001</v>
      </c>
      <c r="AP43">
        <v>76.680000000000007</v>
      </c>
      <c r="AQ43">
        <v>0.32300000000000001</v>
      </c>
      <c r="AR43">
        <v>13</v>
      </c>
      <c r="AS43">
        <v>0</v>
      </c>
      <c r="AT43">
        <v>0.33100000000000002</v>
      </c>
      <c r="AU43">
        <v>0</v>
      </c>
      <c r="AV43">
        <v>0.09</v>
      </c>
      <c r="AW43">
        <v>0.8</v>
      </c>
      <c r="AX43">
        <v>0.66500000000000004</v>
      </c>
      <c r="AY43">
        <v>0.23400000000000001</v>
      </c>
      <c r="AZ43">
        <v>23</v>
      </c>
      <c r="BA43">
        <v>0</v>
      </c>
      <c r="BB43">
        <v>0</v>
      </c>
      <c r="BC43">
        <v>0.83</v>
      </c>
      <c r="BD43">
        <v>5.9</v>
      </c>
      <c r="BE43">
        <v>8</v>
      </c>
      <c r="BF43">
        <v>11.4</v>
      </c>
      <c r="BG43">
        <v>0.91</v>
      </c>
      <c r="BH43">
        <v>1.33</v>
      </c>
      <c r="BJ43">
        <f>IF(ISERROR(VLOOKUP(A43,'Nutričná kalkulačka'!C:D,2,0)),0,VLOOKUP(A43,'Nutričná kalkulačka'!C:D,2,0))</f>
        <v>0</v>
      </c>
      <c r="BL43">
        <f t="shared" si="2"/>
        <v>0</v>
      </c>
      <c r="BM43">
        <f t="shared" si="3"/>
        <v>0</v>
      </c>
      <c r="BN43">
        <f t="shared" si="4"/>
        <v>0</v>
      </c>
      <c r="BO43">
        <f t="shared" si="5"/>
        <v>0</v>
      </c>
      <c r="BP43">
        <f t="shared" si="6"/>
        <v>0</v>
      </c>
      <c r="BQ43">
        <f t="shared" si="7"/>
        <v>0</v>
      </c>
      <c r="BR43">
        <f t="shared" si="8"/>
        <v>0</v>
      </c>
      <c r="BS43">
        <f t="shared" si="9"/>
        <v>0</v>
      </c>
      <c r="BT43">
        <f t="shared" si="10"/>
        <v>0</v>
      </c>
      <c r="BU43">
        <f t="shared" si="11"/>
        <v>0</v>
      </c>
      <c r="BV43">
        <f t="shared" si="12"/>
        <v>0</v>
      </c>
      <c r="BW43">
        <f t="shared" si="13"/>
        <v>0</v>
      </c>
      <c r="BX43">
        <f t="shared" si="14"/>
        <v>0</v>
      </c>
      <c r="BY43">
        <f t="shared" si="15"/>
        <v>0</v>
      </c>
      <c r="BZ43">
        <f t="shared" si="16"/>
        <v>0</v>
      </c>
      <c r="CA43">
        <f t="shared" si="17"/>
        <v>0</v>
      </c>
      <c r="CB43">
        <f t="shared" si="18"/>
        <v>0</v>
      </c>
      <c r="CC43">
        <f t="shared" si="19"/>
        <v>0</v>
      </c>
      <c r="CD43">
        <f t="shared" si="20"/>
        <v>0</v>
      </c>
      <c r="CE43">
        <f t="shared" si="21"/>
        <v>0</v>
      </c>
      <c r="CF43">
        <f t="shared" si="22"/>
        <v>0</v>
      </c>
      <c r="CG43">
        <f t="shared" si="23"/>
        <v>0</v>
      </c>
      <c r="CH43">
        <f t="shared" si="24"/>
        <v>0</v>
      </c>
      <c r="CI43">
        <f t="shared" si="25"/>
        <v>0</v>
      </c>
      <c r="CJ43">
        <f t="shared" si="26"/>
        <v>0</v>
      </c>
      <c r="CK43">
        <f t="shared" si="27"/>
        <v>0</v>
      </c>
      <c r="CL43">
        <f t="shared" si="28"/>
        <v>0</v>
      </c>
      <c r="CM43">
        <f t="shared" si="29"/>
        <v>0</v>
      </c>
      <c r="CN43">
        <f t="shared" si="30"/>
        <v>0</v>
      </c>
      <c r="CO43">
        <f t="shared" si="31"/>
        <v>0</v>
      </c>
      <c r="CP43">
        <f t="shared" si="32"/>
        <v>0</v>
      </c>
      <c r="CQ43">
        <f t="shared" si="33"/>
        <v>0</v>
      </c>
      <c r="CR43">
        <f t="shared" si="34"/>
        <v>0</v>
      </c>
      <c r="CS43">
        <f t="shared" si="35"/>
        <v>0</v>
      </c>
      <c r="CT43">
        <f t="shared" si="36"/>
        <v>0</v>
      </c>
      <c r="CU43">
        <f t="shared" si="37"/>
        <v>0</v>
      </c>
      <c r="CV43">
        <f t="shared" si="38"/>
        <v>0</v>
      </c>
      <c r="CW43">
        <f t="shared" si="39"/>
        <v>0</v>
      </c>
      <c r="CX43">
        <f t="shared" si="40"/>
        <v>0</v>
      </c>
      <c r="CY43">
        <f t="shared" si="41"/>
        <v>0</v>
      </c>
      <c r="CZ43">
        <f t="shared" si="42"/>
        <v>0</v>
      </c>
      <c r="DA43">
        <f t="shared" si="43"/>
        <v>0</v>
      </c>
      <c r="DB43">
        <f t="shared" si="44"/>
        <v>0</v>
      </c>
      <c r="DC43">
        <f t="shared" si="45"/>
        <v>0</v>
      </c>
      <c r="DD43">
        <f t="shared" si="46"/>
        <v>0</v>
      </c>
      <c r="DE43">
        <f t="shared" si="47"/>
        <v>0</v>
      </c>
      <c r="DF43">
        <f t="shared" si="48"/>
        <v>0</v>
      </c>
      <c r="DG43">
        <f t="shared" si="49"/>
        <v>0</v>
      </c>
      <c r="DH43">
        <f t="shared" si="50"/>
        <v>0</v>
      </c>
      <c r="DI43">
        <f t="shared" si="51"/>
        <v>0</v>
      </c>
      <c r="DJ43">
        <f t="shared" si="52"/>
        <v>0</v>
      </c>
      <c r="DK43">
        <f t="shared" si="53"/>
        <v>0</v>
      </c>
      <c r="DL43">
        <f t="shared" si="54"/>
        <v>0</v>
      </c>
      <c r="DM43">
        <f t="shared" si="55"/>
        <v>0</v>
      </c>
      <c r="DN43">
        <f t="shared" si="56"/>
        <v>0</v>
      </c>
      <c r="DO43">
        <f t="shared" si="57"/>
        <v>0</v>
      </c>
      <c r="DP43">
        <f t="shared" si="58"/>
        <v>0</v>
      </c>
      <c r="DQ43">
        <f t="shared" si="59"/>
        <v>0</v>
      </c>
      <c r="DR43">
        <f t="shared" si="60"/>
        <v>0</v>
      </c>
    </row>
    <row r="44" spans="1:122" x14ac:dyDescent="0.25">
      <c r="A44" t="s">
        <v>99</v>
      </c>
      <c r="B44">
        <v>0.255</v>
      </c>
      <c r="C44">
        <v>0.31</v>
      </c>
      <c r="D44">
        <v>0.46899999999999997</v>
      </c>
      <c r="E44">
        <v>5.9</v>
      </c>
      <c r="F44">
        <v>36</v>
      </c>
      <c r="G44">
        <v>42.1</v>
      </c>
      <c r="H44">
        <v>2.16</v>
      </c>
      <c r="I44">
        <v>5.8000000000000003E-2</v>
      </c>
      <c r="J44">
        <v>1.9E-2</v>
      </c>
      <c r="K44">
        <v>2E-3</v>
      </c>
      <c r="L44">
        <v>192</v>
      </c>
      <c r="M44">
        <v>2.1000000000000001E-2</v>
      </c>
      <c r="N44">
        <v>0.21199999999999999</v>
      </c>
      <c r="P44">
        <v>74</v>
      </c>
      <c r="Q44">
        <v>0.29499999999999998</v>
      </c>
      <c r="R44">
        <v>0.11899999999999999</v>
      </c>
      <c r="S44">
        <v>16</v>
      </c>
      <c r="U44">
        <v>0.216</v>
      </c>
      <c r="V44">
        <v>78</v>
      </c>
      <c r="W44">
        <v>0.58899999999999997</v>
      </c>
      <c r="X44">
        <v>1.2070000000000001</v>
      </c>
      <c r="Y44">
        <v>0.4</v>
      </c>
      <c r="Z44">
        <v>330</v>
      </c>
      <c r="AA44">
        <v>6</v>
      </c>
      <c r="AB44">
        <v>0.435</v>
      </c>
      <c r="AC44">
        <v>0.158</v>
      </c>
      <c r="AD44">
        <v>8.4000000000000005E-2</v>
      </c>
      <c r="AE44">
        <v>0.152</v>
      </c>
      <c r="AF44">
        <v>1.47</v>
      </c>
      <c r="AG44">
        <v>0.249</v>
      </c>
      <c r="AH44">
        <v>5.6</v>
      </c>
      <c r="AI44">
        <v>0.222</v>
      </c>
      <c r="AJ44">
        <v>375</v>
      </c>
      <c r="AK44">
        <v>0.20599999999999999</v>
      </c>
      <c r="AL44">
        <v>5.8999999999999997E-2</v>
      </c>
      <c r="AM44">
        <v>0.63300000000000001</v>
      </c>
      <c r="AN44">
        <v>4.05</v>
      </c>
      <c r="AO44">
        <v>0.17699999999999999</v>
      </c>
      <c r="AP44">
        <v>4.5199999999999996</v>
      </c>
      <c r="AQ44">
        <v>0.245</v>
      </c>
      <c r="AR44">
        <v>36</v>
      </c>
      <c r="AS44">
        <v>1320</v>
      </c>
      <c r="AT44">
        <v>0.03</v>
      </c>
      <c r="AU44">
        <v>0.21</v>
      </c>
      <c r="AV44">
        <v>3.3000000000000002E-2</v>
      </c>
      <c r="AW44">
        <v>0.93500000000000005</v>
      </c>
      <c r="AX44">
        <v>0.32300000000000001</v>
      </c>
      <c r="AY44">
        <v>0.125</v>
      </c>
      <c r="BA44">
        <v>11.3</v>
      </c>
      <c r="BC44">
        <v>3.25</v>
      </c>
      <c r="BD44">
        <v>52</v>
      </c>
      <c r="BE44">
        <v>1.4</v>
      </c>
      <c r="BF44">
        <v>84.06</v>
      </c>
      <c r="BG44">
        <v>0.72</v>
      </c>
      <c r="BH44">
        <v>0.49</v>
      </c>
      <c r="BJ44">
        <f>IF(ISERROR(VLOOKUP(A44,'Nutričná kalkulačka'!C:D,2,0)),0,VLOOKUP(A44,'Nutričná kalkulačka'!C:D,2,0))</f>
        <v>0</v>
      </c>
      <c r="BL44">
        <f t="shared" si="2"/>
        <v>0</v>
      </c>
      <c r="BM44">
        <f t="shared" si="3"/>
        <v>0</v>
      </c>
      <c r="BN44">
        <f t="shared" si="4"/>
        <v>0</v>
      </c>
      <c r="BO44">
        <f t="shared" si="5"/>
        <v>0</v>
      </c>
      <c r="BP44">
        <f t="shared" si="6"/>
        <v>0</v>
      </c>
      <c r="BQ44">
        <f t="shared" si="7"/>
        <v>0</v>
      </c>
      <c r="BR44">
        <f t="shared" si="8"/>
        <v>0</v>
      </c>
      <c r="BS44">
        <f t="shared" si="9"/>
        <v>0</v>
      </c>
      <c r="BT44">
        <f t="shared" si="10"/>
        <v>0</v>
      </c>
      <c r="BU44">
        <f t="shared" si="11"/>
        <v>0</v>
      </c>
      <c r="BV44">
        <f t="shared" si="12"/>
        <v>0</v>
      </c>
      <c r="BW44">
        <f t="shared" si="13"/>
        <v>0</v>
      </c>
      <c r="BX44">
        <f t="shared" si="14"/>
        <v>0</v>
      </c>
      <c r="BY44">
        <f t="shared" si="15"/>
        <v>0</v>
      </c>
      <c r="BZ44">
        <f t="shared" si="16"/>
        <v>0</v>
      </c>
      <c r="CA44">
        <f t="shared" si="17"/>
        <v>0</v>
      </c>
      <c r="CB44">
        <f t="shared" si="18"/>
        <v>0</v>
      </c>
      <c r="CC44">
        <f t="shared" si="19"/>
        <v>0</v>
      </c>
      <c r="CD44">
        <f t="shared" si="20"/>
        <v>0</v>
      </c>
      <c r="CE44">
        <f t="shared" si="21"/>
        <v>0</v>
      </c>
      <c r="CF44">
        <f t="shared" si="22"/>
        <v>0</v>
      </c>
      <c r="CG44">
        <f t="shared" si="23"/>
        <v>0</v>
      </c>
      <c r="CH44">
        <f t="shared" si="24"/>
        <v>0</v>
      </c>
      <c r="CI44">
        <f t="shared" si="25"/>
        <v>0</v>
      </c>
      <c r="CJ44">
        <f t="shared" si="26"/>
        <v>0</v>
      </c>
      <c r="CK44">
        <f t="shared" si="27"/>
        <v>0</v>
      </c>
      <c r="CL44">
        <f t="shared" si="28"/>
        <v>0</v>
      </c>
      <c r="CM44">
        <f t="shared" si="29"/>
        <v>0</v>
      </c>
      <c r="CN44">
        <f t="shared" si="30"/>
        <v>0</v>
      </c>
      <c r="CO44">
        <f t="shared" si="31"/>
        <v>0</v>
      </c>
      <c r="CP44">
        <f t="shared" si="32"/>
        <v>0</v>
      </c>
      <c r="CQ44">
        <f t="shared" si="33"/>
        <v>0</v>
      </c>
      <c r="CR44">
        <f t="shared" si="34"/>
        <v>0</v>
      </c>
      <c r="CS44">
        <f t="shared" si="35"/>
        <v>0</v>
      </c>
      <c r="CT44">
        <f t="shared" si="36"/>
        <v>0</v>
      </c>
      <c r="CU44">
        <f t="shared" si="37"/>
        <v>0</v>
      </c>
      <c r="CV44">
        <f t="shared" si="38"/>
        <v>0</v>
      </c>
      <c r="CW44">
        <f t="shared" si="39"/>
        <v>0</v>
      </c>
      <c r="CX44">
        <f t="shared" si="40"/>
        <v>0</v>
      </c>
      <c r="CY44">
        <f t="shared" si="41"/>
        <v>0</v>
      </c>
      <c r="CZ44">
        <f t="shared" si="42"/>
        <v>0</v>
      </c>
      <c r="DA44">
        <f t="shared" si="43"/>
        <v>0</v>
      </c>
      <c r="DB44">
        <f t="shared" si="44"/>
        <v>0</v>
      </c>
      <c r="DC44">
        <f t="shared" si="45"/>
        <v>0</v>
      </c>
      <c r="DD44">
        <f t="shared" si="46"/>
        <v>0</v>
      </c>
      <c r="DE44">
        <f t="shared" si="47"/>
        <v>0</v>
      </c>
      <c r="DF44">
        <f t="shared" si="48"/>
        <v>0</v>
      </c>
      <c r="DG44">
        <f t="shared" si="49"/>
        <v>0</v>
      </c>
      <c r="DH44">
        <f t="shared" si="50"/>
        <v>0</v>
      </c>
      <c r="DI44">
        <f t="shared" si="51"/>
        <v>0</v>
      </c>
      <c r="DJ44">
        <f t="shared" si="52"/>
        <v>0</v>
      </c>
      <c r="DK44">
        <f t="shared" si="53"/>
        <v>0</v>
      </c>
      <c r="DL44">
        <f t="shared" si="54"/>
        <v>0</v>
      </c>
      <c r="DM44">
        <f t="shared" si="55"/>
        <v>0</v>
      </c>
      <c r="DN44">
        <f t="shared" si="56"/>
        <v>0</v>
      </c>
      <c r="DO44">
        <f t="shared" si="57"/>
        <v>0</v>
      </c>
      <c r="DP44">
        <f t="shared" si="58"/>
        <v>0</v>
      </c>
      <c r="DQ44">
        <f t="shared" si="59"/>
        <v>0</v>
      </c>
      <c r="DR44">
        <f t="shared" si="60"/>
        <v>0</v>
      </c>
    </row>
    <row r="45" spans="1:122" x14ac:dyDescent="0.25">
      <c r="A45" t="s">
        <v>100</v>
      </c>
      <c r="B45">
        <v>9.0999999999999998E-2</v>
      </c>
      <c r="C45">
        <v>0.24099999999999999</v>
      </c>
      <c r="D45">
        <v>0.33500000000000002</v>
      </c>
      <c r="E45">
        <v>4.67</v>
      </c>
      <c r="F45">
        <v>23</v>
      </c>
      <c r="G45">
        <v>17.7</v>
      </c>
      <c r="H45">
        <v>0.42</v>
      </c>
      <c r="I45">
        <v>8.4000000000000005E-2</v>
      </c>
      <c r="J45">
        <v>3.0000000000000001E-3</v>
      </c>
      <c r="K45">
        <v>0</v>
      </c>
      <c r="L45">
        <v>88</v>
      </c>
      <c r="M45">
        <v>0</v>
      </c>
      <c r="N45">
        <v>0.22500000000000001</v>
      </c>
      <c r="P45">
        <v>55</v>
      </c>
      <c r="Q45">
        <v>0.17799999999999999</v>
      </c>
      <c r="R45">
        <v>9.4E-2</v>
      </c>
      <c r="S45">
        <v>10</v>
      </c>
      <c r="U45">
        <v>0.17299999999999999</v>
      </c>
      <c r="V45">
        <v>163</v>
      </c>
      <c r="W45">
        <v>0.40699999999999997</v>
      </c>
      <c r="X45">
        <v>1.073</v>
      </c>
      <c r="Y45">
        <v>0.33500000000000002</v>
      </c>
      <c r="Z45">
        <v>22</v>
      </c>
      <c r="AA45">
        <v>0</v>
      </c>
      <c r="AB45">
        <v>0.17299999999999999</v>
      </c>
      <c r="AC45">
        <v>0.46200000000000002</v>
      </c>
      <c r="AD45">
        <v>9.5000000000000001E-2</v>
      </c>
      <c r="AE45">
        <v>0.114</v>
      </c>
      <c r="AF45">
        <v>1.08</v>
      </c>
      <c r="AG45">
        <v>0.188</v>
      </c>
      <c r="AH45">
        <v>8.3000000000000007</v>
      </c>
      <c r="AI45">
        <v>0.21</v>
      </c>
      <c r="AJ45">
        <v>396</v>
      </c>
      <c r="AK45">
        <v>0.17299999999999999</v>
      </c>
      <c r="AL45">
        <v>5.1999999999999998E-2</v>
      </c>
      <c r="AM45">
        <v>0.497</v>
      </c>
      <c r="AN45">
        <v>2.27</v>
      </c>
      <c r="AO45">
        <v>0.154</v>
      </c>
      <c r="AP45">
        <v>30.99</v>
      </c>
      <c r="AQ45">
        <v>0.251</v>
      </c>
      <c r="AR45">
        <v>14</v>
      </c>
      <c r="AS45">
        <v>34</v>
      </c>
      <c r="AT45">
        <v>1.4999999999999999E-2</v>
      </c>
      <c r="AU45">
        <v>0</v>
      </c>
      <c r="AV45">
        <v>2.5999999999999999E-2</v>
      </c>
      <c r="AW45">
        <v>0.63700000000000001</v>
      </c>
      <c r="AY45">
        <v>3.2000000000000001E-2</v>
      </c>
      <c r="AZ45">
        <v>6</v>
      </c>
      <c r="BA45">
        <v>0</v>
      </c>
      <c r="BB45">
        <v>5</v>
      </c>
      <c r="BC45">
        <v>1.1299999999999999</v>
      </c>
      <c r="BD45">
        <v>2.8</v>
      </c>
      <c r="BE45">
        <v>1.1000000000000001</v>
      </c>
      <c r="BF45">
        <v>60.99</v>
      </c>
      <c r="BG45">
        <v>0.72</v>
      </c>
      <c r="BH45">
        <v>0.77</v>
      </c>
      <c r="BJ45">
        <f>IF(ISERROR(VLOOKUP(A45,'Nutričná kalkulačka'!C:D,2,0)),0,VLOOKUP(A45,'Nutričná kalkulačka'!C:D,2,0))</f>
        <v>0</v>
      </c>
      <c r="BL45">
        <f t="shared" si="2"/>
        <v>0</v>
      </c>
      <c r="BM45">
        <f t="shared" si="3"/>
        <v>0</v>
      </c>
      <c r="BN45">
        <f t="shared" si="4"/>
        <v>0</v>
      </c>
      <c r="BO45">
        <f t="shared" si="5"/>
        <v>0</v>
      </c>
      <c r="BP45">
        <f t="shared" si="6"/>
        <v>0</v>
      </c>
      <c r="BQ45">
        <f t="shared" si="7"/>
        <v>0</v>
      </c>
      <c r="BR45">
        <f t="shared" si="8"/>
        <v>0</v>
      </c>
      <c r="BS45">
        <f t="shared" si="9"/>
        <v>0</v>
      </c>
      <c r="BT45">
        <f t="shared" si="10"/>
        <v>0</v>
      </c>
      <c r="BU45">
        <f t="shared" si="11"/>
        <v>0</v>
      </c>
      <c r="BV45">
        <f t="shared" si="12"/>
        <v>0</v>
      </c>
      <c r="BW45">
        <f t="shared" si="13"/>
        <v>0</v>
      </c>
      <c r="BX45">
        <f t="shared" si="14"/>
        <v>0</v>
      </c>
      <c r="BY45">
        <f t="shared" si="15"/>
        <v>0</v>
      </c>
      <c r="BZ45">
        <f t="shared" si="16"/>
        <v>0</v>
      </c>
      <c r="CA45">
        <f t="shared" si="17"/>
        <v>0</v>
      </c>
      <c r="CB45">
        <f t="shared" si="18"/>
        <v>0</v>
      </c>
      <c r="CC45">
        <f t="shared" si="19"/>
        <v>0</v>
      </c>
      <c r="CD45">
        <f t="shared" si="20"/>
        <v>0</v>
      </c>
      <c r="CE45">
        <f t="shared" si="21"/>
        <v>0</v>
      </c>
      <c r="CF45">
        <f t="shared" si="22"/>
        <v>0</v>
      </c>
      <c r="CG45">
        <f t="shared" si="23"/>
        <v>0</v>
      </c>
      <c r="CH45">
        <f t="shared" si="24"/>
        <v>0</v>
      </c>
      <c r="CI45">
        <f t="shared" si="25"/>
        <v>0</v>
      </c>
      <c r="CJ45">
        <f t="shared" si="26"/>
        <v>0</v>
      </c>
      <c r="CK45">
        <f t="shared" si="27"/>
        <v>0</v>
      </c>
      <c r="CL45">
        <f t="shared" si="28"/>
        <v>0</v>
      </c>
      <c r="CM45">
        <f t="shared" si="29"/>
        <v>0</v>
      </c>
      <c r="CN45">
        <f t="shared" si="30"/>
        <v>0</v>
      </c>
      <c r="CO45">
        <f t="shared" si="31"/>
        <v>0</v>
      </c>
      <c r="CP45">
        <f t="shared" si="32"/>
        <v>0</v>
      </c>
      <c r="CQ45">
        <f t="shared" si="33"/>
        <v>0</v>
      </c>
      <c r="CR45">
        <f t="shared" si="34"/>
        <v>0</v>
      </c>
      <c r="CS45">
        <f t="shared" si="35"/>
        <v>0</v>
      </c>
      <c r="CT45">
        <f t="shared" si="36"/>
        <v>0</v>
      </c>
      <c r="CU45">
        <f t="shared" si="37"/>
        <v>0</v>
      </c>
      <c r="CV45">
        <f t="shared" si="38"/>
        <v>0</v>
      </c>
      <c r="CW45">
        <f t="shared" si="39"/>
        <v>0</v>
      </c>
      <c r="CX45">
        <f t="shared" si="40"/>
        <v>0</v>
      </c>
      <c r="CY45">
        <f t="shared" si="41"/>
        <v>0</v>
      </c>
      <c r="CZ45">
        <f t="shared" si="42"/>
        <v>0</v>
      </c>
      <c r="DA45">
        <f t="shared" si="43"/>
        <v>0</v>
      </c>
      <c r="DB45">
        <f t="shared" si="44"/>
        <v>0</v>
      </c>
      <c r="DC45">
        <f t="shared" si="45"/>
        <v>0</v>
      </c>
      <c r="DD45">
        <f t="shared" si="46"/>
        <v>0</v>
      </c>
      <c r="DE45">
        <f t="shared" si="47"/>
        <v>0</v>
      </c>
      <c r="DF45">
        <f t="shared" si="48"/>
        <v>0</v>
      </c>
      <c r="DG45">
        <f t="shared" si="49"/>
        <v>0</v>
      </c>
      <c r="DH45">
        <f t="shared" si="50"/>
        <v>0</v>
      </c>
      <c r="DI45">
        <f t="shared" si="51"/>
        <v>0</v>
      </c>
      <c r="DJ45">
        <f t="shared" si="52"/>
        <v>0</v>
      </c>
      <c r="DK45">
        <f t="shared" si="53"/>
        <v>0</v>
      </c>
      <c r="DL45">
        <f t="shared" si="54"/>
        <v>0</v>
      </c>
      <c r="DM45">
        <f t="shared" si="55"/>
        <v>0</v>
      </c>
      <c r="DN45">
        <f t="shared" si="56"/>
        <v>0</v>
      </c>
      <c r="DO45">
        <f t="shared" si="57"/>
        <v>0</v>
      </c>
      <c r="DP45">
        <f t="shared" si="58"/>
        <v>0</v>
      </c>
      <c r="DQ45">
        <f t="shared" si="59"/>
        <v>0</v>
      </c>
      <c r="DR45">
        <f t="shared" si="60"/>
        <v>0</v>
      </c>
    </row>
    <row r="46" spans="1:122" x14ac:dyDescent="0.25">
      <c r="A46" t="s">
        <v>101</v>
      </c>
      <c r="C46">
        <v>1.4419999999999999</v>
      </c>
      <c r="D46">
        <v>1.427</v>
      </c>
      <c r="E46">
        <v>23.85</v>
      </c>
      <c r="F46">
        <v>75</v>
      </c>
      <c r="I46">
        <v>0.25600000000000001</v>
      </c>
      <c r="J46">
        <v>0.69899999999999995</v>
      </c>
      <c r="K46">
        <v>0.106</v>
      </c>
      <c r="L46">
        <v>401</v>
      </c>
      <c r="M46">
        <v>0.504</v>
      </c>
      <c r="N46">
        <v>0.93100000000000005</v>
      </c>
      <c r="P46">
        <v>278</v>
      </c>
      <c r="Q46">
        <v>1.145</v>
      </c>
      <c r="R46">
        <v>0.70199999999999996</v>
      </c>
      <c r="S46">
        <v>97</v>
      </c>
      <c r="U46">
        <v>1.099</v>
      </c>
      <c r="V46">
        <v>262</v>
      </c>
      <c r="W46">
        <v>2.4420000000000002</v>
      </c>
      <c r="X46">
        <v>3.5590000000000002</v>
      </c>
      <c r="Y46">
        <v>1.9379999999999999</v>
      </c>
      <c r="AB46">
        <v>2.19</v>
      </c>
      <c r="AC46">
        <v>0.02</v>
      </c>
      <c r="AD46">
        <v>9.4E-2</v>
      </c>
      <c r="AE46">
        <v>0.70599999999999996</v>
      </c>
      <c r="AF46">
        <v>1.53</v>
      </c>
      <c r="AG46">
        <v>0.84299999999999997</v>
      </c>
      <c r="AH46">
        <v>51.6</v>
      </c>
      <c r="AI46">
        <v>0.97299999999999998</v>
      </c>
      <c r="AJ46">
        <v>83</v>
      </c>
      <c r="AK46">
        <v>1.0449999999999999</v>
      </c>
      <c r="AL46">
        <v>0.26700000000000002</v>
      </c>
      <c r="AM46">
        <v>4.1760000000000002</v>
      </c>
      <c r="AN46">
        <v>17.809999999999999</v>
      </c>
      <c r="AO46">
        <v>0.80500000000000005</v>
      </c>
      <c r="AP46">
        <v>0</v>
      </c>
      <c r="AQ46">
        <v>1.228</v>
      </c>
      <c r="AR46">
        <v>15</v>
      </c>
      <c r="AS46">
        <v>180</v>
      </c>
      <c r="AT46">
        <v>0.159</v>
      </c>
      <c r="AU46">
        <v>19</v>
      </c>
      <c r="AV46">
        <v>0.41199999999999998</v>
      </c>
      <c r="AW46">
        <v>6.85</v>
      </c>
      <c r="AX46">
        <v>0.99</v>
      </c>
      <c r="AY46">
        <v>0.46</v>
      </c>
      <c r="AZ46">
        <v>2</v>
      </c>
      <c r="BA46">
        <v>0.4</v>
      </c>
      <c r="BE46">
        <v>0</v>
      </c>
      <c r="BF46">
        <v>53.27</v>
      </c>
      <c r="BG46">
        <v>1.57</v>
      </c>
      <c r="BH46">
        <v>0.94</v>
      </c>
      <c r="BJ46">
        <f>IF(ISERROR(VLOOKUP(A46,'Nutričná kalkulačka'!C:D,2,0)),0,VLOOKUP(A46,'Nutričná kalkulačka'!C:D,2,0))</f>
        <v>0</v>
      </c>
      <c r="BL46">
        <f t="shared" si="2"/>
        <v>0</v>
      </c>
      <c r="BM46">
        <f t="shared" si="3"/>
        <v>0</v>
      </c>
      <c r="BN46">
        <f t="shared" si="4"/>
        <v>0</v>
      </c>
      <c r="BO46">
        <f t="shared" si="5"/>
        <v>0</v>
      </c>
      <c r="BP46">
        <f t="shared" si="6"/>
        <v>0</v>
      </c>
      <c r="BQ46">
        <f t="shared" si="7"/>
        <v>0</v>
      </c>
      <c r="BR46">
        <f t="shared" si="8"/>
        <v>0</v>
      </c>
      <c r="BS46">
        <f t="shared" si="9"/>
        <v>0</v>
      </c>
      <c r="BT46">
        <f t="shared" si="10"/>
        <v>0</v>
      </c>
      <c r="BU46">
        <f t="shared" si="11"/>
        <v>0</v>
      </c>
      <c r="BV46">
        <f t="shared" si="12"/>
        <v>0</v>
      </c>
      <c r="BW46">
        <f t="shared" si="13"/>
        <v>0</v>
      </c>
      <c r="BX46">
        <f t="shared" si="14"/>
        <v>0</v>
      </c>
      <c r="BY46">
        <f t="shared" si="15"/>
        <v>0</v>
      </c>
      <c r="BZ46">
        <f t="shared" si="16"/>
        <v>0</v>
      </c>
      <c r="CA46">
        <f t="shared" si="17"/>
        <v>0</v>
      </c>
      <c r="CB46">
        <f t="shared" si="18"/>
        <v>0</v>
      </c>
      <c r="CC46">
        <f t="shared" si="19"/>
        <v>0</v>
      </c>
      <c r="CD46">
        <f t="shared" si="20"/>
        <v>0</v>
      </c>
      <c r="CE46">
        <f t="shared" si="21"/>
        <v>0</v>
      </c>
      <c r="CF46">
        <f t="shared" si="22"/>
        <v>0</v>
      </c>
      <c r="CG46">
        <f t="shared" si="23"/>
        <v>0</v>
      </c>
      <c r="CH46">
        <f t="shared" si="24"/>
        <v>0</v>
      </c>
      <c r="CI46">
        <f t="shared" si="25"/>
        <v>0</v>
      </c>
      <c r="CJ46">
        <f t="shared" si="26"/>
        <v>0</v>
      </c>
      <c r="CK46">
        <f t="shared" si="27"/>
        <v>0</v>
      </c>
      <c r="CL46">
        <f t="shared" si="28"/>
        <v>0</v>
      </c>
      <c r="CM46">
        <f t="shared" si="29"/>
        <v>0</v>
      </c>
      <c r="CN46">
        <f t="shared" si="30"/>
        <v>0</v>
      </c>
      <c r="CO46">
        <f t="shared" si="31"/>
        <v>0</v>
      </c>
      <c r="CP46">
        <f t="shared" si="32"/>
        <v>0</v>
      </c>
      <c r="CQ46">
        <f t="shared" si="33"/>
        <v>0</v>
      </c>
      <c r="CR46">
        <f t="shared" si="34"/>
        <v>0</v>
      </c>
      <c r="CS46">
        <f t="shared" si="35"/>
        <v>0</v>
      </c>
      <c r="CT46">
        <f t="shared" si="36"/>
        <v>0</v>
      </c>
      <c r="CU46">
        <f t="shared" si="37"/>
        <v>0</v>
      </c>
      <c r="CV46">
        <f t="shared" si="38"/>
        <v>0</v>
      </c>
      <c r="CW46">
        <f t="shared" si="39"/>
        <v>0</v>
      </c>
      <c r="CX46">
        <f t="shared" si="40"/>
        <v>0</v>
      </c>
      <c r="CY46">
        <f t="shared" si="41"/>
        <v>0</v>
      </c>
      <c r="CZ46">
        <f t="shared" si="42"/>
        <v>0</v>
      </c>
      <c r="DA46">
        <f t="shared" si="43"/>
        <v>0</v>
      </c>
      <c r="DB46">
        <f t="shared" si="44"/>
        <v>0</v>
      </c>
      <c r="DC46">
        <f t="shared" si="45"/>
        <v>0</v>
      </c>
      <c r="DD46">
        <f t="shared" si="46"/>
        <v>0</v>
      </c>
      <c r="DE46">
        <f t="shared" si="47"/>
        <v>0</v>
      </c>
      <c r="DF46">
        <f t="shared" si="48"/>
        <v>0</v>
      </c>
      <c r="DG46">
        <f t="shared" si="49"/>
        <v>0</v>
      </c>
      <c r="DH46">
        <f t="shared" si="50"/>
        <v>0</v>
      </c>
      <c r="DI46">
        <f t="shared" si="51"/>
        <v>0</v>
      </c>
      <c r="DJ46">
        <f t="shared" si="52"/>
        <v>0</v>
      </c>
      <c r="DK46">
        <f t="shared" si="53"/>
        <v>0</v>
      </c>
      <c r="DL46">
        <f t="shared" si="54"/>
        <v>0</v>
      </c>
      <c r="DM46">
        <f t="shared" si="55"/>
        <v>0</v>
      </c>
      <c r="DN46">
        <f t="shared" si="56"/>
        <v>0</v>
      </c>
      <c r="DO46">
        <f t="shared" si="57"/>
        <v>0</v>
      </c>
      <c r="DP46">
        <f t="shared" si="58"/>
        <v>0</v>
      </c>
      <c r="DQ46">
        <f t="shared" si="59"/>
        <v>0</v>
      </c>
      <c r="DR46">
        <f t="shared" si="60"/>
        <v>0</v>
      </c>
    </row>
    <row r="47" spans="1:122" x14ac:dyDescent="0.25">
      <c r="A47" t="s">
        <v>102</v>
      </c>
      <c r="C47">
        <v>0.74099999999999999</v>
      </c>
      <c r="D47">
        <v>0.83499999999999996</v>
      </c>
      <c r="E47">
        <v>11.42</v>
      </c>
      <c r="F47">
        <v>75</v>
      </c>
      <c r="G47">
        <v>54</v>
      </c>
      <c r="H47">
        <v>2.9</v>
      </c>
      <c r="I47">
        <v>0.13700000000000001</v>
      </c>
      <c r="J47">
        <v>1.2E-2</v>
      </c>
      <c r="K47">
        <v>1.2E-2</v>
      </c>
      <c r="L47">
        <v>135</v>
      </c>
      <c r="M47">
        <v>0</v>
      </c>
      <c r="N47">
        <v>0.45700000000000002</v>
      </c>
      <c r="O47">
        <v>36</v>
      </c>
      <c r="P47">
        <v>114</v>
      </c>
      <c r="Q47">
        <v>0.754</v>
      </c>
      <c r="R47">
        <v>0.34100000000000003</v>
      </c>
      <c r="S47">
        <v>16</v>
      </c>
      <c r="U47">
        <v>0.56899999999999995</v>
      </c>
      <c r="V47">
        <v>209</v>
      </c>
      <c r="W47">
        <v>1.1020000000000001</v>
      </c>
      <c r="X47">
        <v>1.915</v>
      </c>
      <c r="Y47">
        <v>0.89</v>
      </c>
      <c r="Z47">
        <v>0</v>
      </c>
      <c r="AA47">
        <v>0</v>
      </c>
      <c r="AB47">
        <v>1.0189999999999999</v>
      </c>
      <c r="AC47">
        <v>5.0999999999999997E-2</v>
      </c>
      <c r="AD47">
        <v>7.1999999999999995E-2</v>
      </c>
      <c r="AE47">
        <v>0.318</v>
      </c>
      <c r="AF47">
        <v>3.3</v>
      </c>
      <c r="AG47">
        <v>0.59599999999999997</v>
      </c>
      <c r="AH47">
        <v>15.4</v>
      </c>
      <c r="AI47">
        <v>0.51400000000000001</v>
      </c>
      <c r="AJ47">
        <v>1071</v>
      </c>
      <c r="AK47">
        <v>0.498</v>
      </c>
      <c r="AL47">
        <v>0.129</v>
      </c>
      <c r="AM47">
        <v>4.3550000000000004</v>
      </c>
      <c r="AN47">
        <v>16.05</v>
      </c>
      <c r="AO47">
        <v>0.43099999999999999</v>
      </c>
      <c r="AP47">
        <v>4.68</v>
      </c>
      <c r="AQ47">
        <v>0.59599999999999997</v>
      </c>
      <c r="AR47">
        <v>123</v>
      </c>
      <c r="AS47">
        <v>32</v>
      </c>
      <c r="AT47">
        <v>4.9000000000000002E-2</v>
      </c>
      <c r="AU47">
        <v>0.23</v>
      </c>
      <c r="AV47">
        <v>9.5000000000000001E-2</v>
      </c>
      <c r="AW47">
        <v>2.6070000000000002</v>
      </c>
      <c r="AX47">
        <v>0.46600000000000003</v>
      </c>
      <c r="AY47">
        <v>0.24299999999999999</v>
      </c>
      <c r="AZ47">
        <v>9</v>
      </c>
      <c r="BA47">
        <v>13.3</v>
      </c>
      <c r="BB47">
        <v>26</v>
      </c>
      <c r="BC47">
        <v>0.45</v>
      </c>
      <c r="BD47">
        <v>0.3</v>
      </c>
      <c r="BE47">
        <v>0.5</v>
      </c>
      <c r="BF47">
        <v>64.55</v>
      </c>
      <c r="BG47">
        <v>3</v>
      </c>
      <c r="BH47">
        <v>1.3</v>
      </c>
      <c r="BJ47">
        <f>IF(ISERROR(VLOOKUP(A47,'Nutričná kalkulačka'!C:D,2,0)),0,VLOOKUP(A47,'Nutričná kalkulačka'!C:D,2,0))</f>
        <v>0</v>
      </c>
      <c r="BL47">
        <f t="shared" si="2"/>
        <v>0</v>
      </c>
      <c r="BM47">
        <f t="shared" si="3"/>
        <v>0</v>
      </c>
      <c r="BN47">
        <f t="shared" si="4"/>
        <v>0</v>
      </c>
      <c r="BO47">
        <f t="shared" si="5"/>
        <v>0</v>
      </c>
      <c r="BP47">
        <f t="shared" si="6"/>
        <v>0</v>
      </c>
      <c r="BQ47">
        <f t="shared" si="7"/>
        <v>0</v>
      </c>
      <c r="BR47">
        <f t="shared" si="8"/>
        <v>0</v>
      </c>
      <c r="BS47">
        <f t="shared" si="9"/>
        <v>0</v>
      </c>
      <c r="BT47">
        <f t="shared" si="10"/>
        <v>0</v>
      </c>
      <c r="BU47">
        <f t="shared" si="11"/>
        <v>0</v>
      </c>
      <c r="BV47">
        <f t="shared" si="12"/>
        <v>0</v>
      </c>
      <c r="BW47">
        <f t="shared" si="13"/>
        <v>0</v>
      </c>
      <c r="BX47">
        <f t="shared" si="14"/>
        <v>0</v>
      </c>
      <c r="BY47">
        <f t="shared" si="15"/>
        <v>0</v>
      </c>
      <c r="BZ47">
        <f t="shared" si="16"/>
        <v>0</v>
      </c>
      <c r="CA47">
        <f t="shared" si="17"/>
        <v>0</v>
      </c>
      <c r="CB47">
        <f t="shared" si="18"/>
        <v>0</v>
      </c>
      <c r="CC47">
        <f t="shared" si="19"/>
        <v>0</v>
      </c>
      <c r="CD47">
        <f t="shared" si="20"/>
        <v>0</v>
      </c>
      <c r="CE47">
        <f t="shared" si="21"/>
        <v>0</v>
      </c>
      <c r="CF47">
        <f t="shared" si="22"/>
        <v>0</v>
      </c>
      <c r="CG47">
        <f t="shared" si="23"/>
        <v>0</v>
      </c>
      <c r="CH47">
        <f t="shared" si="24"/>
        <v>0</v>
      </c>
      <c r="CI47">
        <f t="shared" si="25"/>
        <v>0</v>
      </c>
      <c r="CJ47">
        <f t="shared" si="26"/>
        <v>0</v>
      </c>
      <c r="CK47">
        <f t="shared" si="27"/>
        <v>0</v>
      </c>
      <c r="CL47">
        <f t="shared" si="28"/>
        <v>0</v>
      </c>
      <c r="CM47">
        <f t="shared" si="29"/>
        <v>0</v>
      </c>
      <c r="CN47">
        <f t="shared" si="30"/>
        <v>0</v>
      </c>
      <c r="CO47">
        <f t="shared" si="31"/>
        <v>0</v>
      </c>
      <c r="CP47">
        <f t="shared" si="32"/>
        <v>0</v>
      </c>
      <c r="CQ47">
        <f t="shared" si="33"/>
        <v>0</v>
      </c>
      <c r="CR47">
        <f t="shared" si="34"/>
        <v>0</v>
      </c>
      <c r="CS47">
        <f t="shared" si="35"/>
        <v>0</v>
      </c>
      <c r="CT47">
        <f t="shared" si="36"/>
        <v>0</v>
      </c>
      <c r="CU47">
        <f t="shared" si="37"/>
        <v>0</v>
      </c>
      <c r="CV47">
        <f t="shared" si="38"/>
        <v>0</v>
      </c>
      <c r="CW47">
        <f t="shared" si="39"/>
        <v>0</v>
      </c>
      <c r="CX47">
        <f t="shared" si="40"/>
        <v>0</v>
      </c>
      <c r="CY47">
        <f t="shared" si="41"/>
        <v>0</v>
      </c>
      <c r="CZ47">
        <f t="shared" si="42"/>
        <v>0</v>
      </c>
      <c r="DA47">
        <f t="shared" si="43"/>
        <v>0</v>
      </c>
      <c r="DB47">
        <f t="shared" si="44"/>
        <v>0</v>
      </c>
      <c r="DC47">
        <f t="shared" si="45"/>
        <v>0</v>
      </c>
      <c r="DD47">
        <f t="shared" si="46"/>
        <v>0</v>
      </c>
      <c r="DE47">
        <f t="shared" si="47"/>
        <v>0</v>
      </c>
      <c r="DF47">
        <f t="shared" si="48"/>
        <v>0</v>
      </c>
      <c r="DG47">
        <f t="shared" si="49"/>
        <v>0</v>
      </c>
      <c r="DH47">
        <f t="shared" si="50"/>
        <v>0</v>
      </c>
      <c r="DI47">
        <f t="shared" si="51"/>
        <v>0</v>
      </c>
      <c r="DJ47">
        <f t="shared" si="52"/>
        <v>0</v>
      </c>
      <c r="DK47">
        <f t="shared" si="53"/>
        <v>0</v>
      </c>
      <c r="DL47">
        <f t="shared" si="54"/>
        <v>0</v>
      </c>
      <c r="DM47">
        <f t="shared" si="55"/>
        <v>0</v>
      </c>
      <c r="DN47">
        <f t="shared" si="56"/>
        <v>0</v>
      </c>
      <c r="DO47">
        <f t="shared" si="57"/>
        <v>0</v>
      </c>
      <c r="DP47">
        <f t="shared" si="58"/>
        <v>0</v>
      </c>
      <c r="DQ47">
        <f t="shared" si="59"/>
        <v>0</v>
      </c>
      <c r="DR47">
        <f t="shared" si="60"/>
        <v>0</v>
      </c>
    </row>
    <row r="48" spans="1:122" x14ac:dyDescent="0.25">
      <c r="A48" t="s">
        <v>103</v>
      </c>
      <c r="E48">
        <v>28.81</v>
      </c>
      <c r="F48">
        <v>107</v>
      </c>
      <c r="G48">
        <v>120.4</v>
      </c>
      <c r="H48">
        <v>0</v>
      </c>
      <c r="J48">
        <v>1.4999999999999999E-2</v>
      </c>
      <c r="K48">
        <v>0.06</v>
      </c>
      <c r="L48">
        <v>245</v>
      </c>
      <c r="M48">
        <v>3.5000000000000003E-2</v>
      </c>
      <c r="P48">
        <v>215</v>
      </c>
      <c r="S48">
        <v>24</v>
      </c>
      <c r="V48">
        <v>159</v>
      </c>
      <c r="Z48">
        <v>0</v>
      </c>
      <c r="AA48">
        <v>0</v>
      </c>
      <c r="AC48">
        <v>4.2999999999999997E-2</v>
      </c>
      <c r="AD48">
        <v>0.32500000000000001</v>
      </c>
      <c r="AF48">
        <v>1.05</v>
      </c>
      <c r="AH48">
        <v>16.5</v>
      </c>
      <c r="AJ48">
        <v>45</v>
      </c>
      <c r="AM48">
        <v>1.88</v>
      </c>
      <c r="AN48">
        <v>4.82</v>
      </c>
      <c r="AP48">
        <v>0</v>
      </c>
      <c r="AR48">
        <v>5</v>
      </c>
      <c r="AS48">
        <v>312</v>
      </c>
      <c r="AT48">
        <v>0.29099999999999998</v>
      </c>
      <c r="AU48">
        <v>6.47</v>
      </c>
      <c r="AV48">
        <v>0.81399999999999995</v>
      </c>
      <c r="AW48">
        <v>5.89</v>
      </c>
      <c r="AX48">
        <v>1.4870000000000001</v>
      </c>
      <c r="AY48">
        <v>0.373</v>
      </c>
      <c r="AZ48">
        <v>4</v>
      </c>
      <c r="BA48">
        <v>0</v>
      </c>
      <c r="BC48">
        <v>0.88</v>
      </c>
      <c r="BD48">
        <v>1.8</v>
      </c>
      <c r="BE48">
        <v>0</v>
      </c>
      <c r="BF48">
        <v>65.47</v>
      </c>
      <c r="BG48">
        <v>4.8</v>
      </c>
      <c r="BH48">
        <v>4.3</v>
      </c>
      <c r="BJ48">
        <f>IF(ISERROR(VLOOKUP(A48,'Nutričná kalkulačka'!C:D,2,0)),0,VLOOKUP(A48,'Nutričná kalkulačka'!C:D,2,0))</f>
        <v>0</v>
      </c>
      <c r="BL48">
        <f t="shared" si="2"/>
        <v>0</v>
      </c>
      <c r="BM48">
        <f t="shared" si="3"/>
        <v>0</v>
      </c>
      <c r="BN48">
        <f t="shared" si="4"/>
        <v>0</v>
      </c>
      <c r="BO48">
        <f t="shared" si="5"/>
        <v>0</v>
      </c>
      <c r="BP48">
        <f t="shared" si="6"/>
        <v>0</v>
      </c>
      <c r="BQ48">
        <f t="shared" si="7"/>
        <v>0</v>
      </c>
      <c r="BR48">
        <f t="shared" si="8"/>
        <v>0</v>
      </c>
      <c r="BS48">
        <f t="shared" si="9"/>
        <v>0</v>
      </c>
      <c r="BT48">
        <f t="shared" si="10"/>
        <v>0</v>
      </c>
      <c r="BU48">
        <f t="shared" si="11"/>
        <v>0</v>
      </c>
      <c r="BV48">
        <f t="shared" si="12"/>
        <v>0</v>
      </c>
      <c r="BW48">
        <f t="shared" si="13"/>
        <v>0</v>
      </c>
      <c r="BX48">
        <f t="shared" si="14"/>
        <v>0</v>
      </c>
      <c r="BY48">
        <f t="shared" si="15"/>
        <v>0</v>
      </c>
      <c r="BZ48">
        <f t="shared" si="16"/>
        <v>0</v>
      </c>
      <c r="CA48">
        <f t="shared" si="17"/>
        <v>0</v>
      </c>
      <c r="CB48">
        <f t="shared" si="18"/>
        <v>0</v>
      </c>
      <c r="CC48">
        <f t="shared" si="19"/>
        <v>0</v>
      </c>
      <c r="CD48">
        <f t="shared" si="20"/>
        <v>0</v>
      </c>
      <c r="CE48">
        <f t="shared" si="21"/>
        <v>0</v>
      </c>
      <c r="CF48">
        <f t="shared" si="22"/>
        <v>0</v>
      </c>
      <c r="CG48">
        <f t="shared" si="23"/>
        <v>0</v>
      </c>
      <c r="CH48">
        <f t="shared" si="24"/>
        <v>0</v>
      </c>
      <c r="CI48">
        <f t="shared" si="25"/>
        <v>0</v>
      </c>
      <c r="CJ48">
        <f t="shared" si="26"/>
        <v>0</v>
      </c>
      <c r="CK48">
        <f t="shared" si="27"/>
        <v>0</v>
      </c>
      <c r="CL48">
        <f t="shared" si="28"/>
        <v>0</v>
      </c>
      <c r="CM48">
        <f t="shared" si="29"/>
        <v>0</v>
      </c>
      <c r="CN48">
        <f t="shared" si="30"/>
        <v>0</v>
      </c>
      <c r="CO48">
        <f t="shared" si="31"/>
        <v>0</v>
      </c>
      <c r="CP48">
        <f t="shared" si="32"/>
        <v>0</v>
      </c>
      <c r="CQ48">
        <f t="shared" si="33"/>
        <v>0</v>
      </c>
      <c r="CR48">
        <f t="shared" si="34"/>
        <v>0</v>
      </c>
      <c r="CS48">
        <f t="shared" si="35"/>
        <v>0</v>
      </c>
      <c r="CT48">
        <f t="shared" si="36"/>
        <v>0</v>
      </c>
      <c r="CU48">
        <f t="shared" si="37"/>
        <v>0</v>
      </c>
      <c r="CV48">
        <f t="shared" si="38"/>
        <v>0</v>
      </c>
      <c r="CW48">
        <f t="shared" si="39"/>
        <v>0</v>
      </c>
      <c r="CX48">
        <f t="shared" si="40"/>
        <v>0</v>
      </c>
      <c r="CY48">
        <f t="shared" si="41"/>
        <v>0</v>
      </c>
      <c r="CZ48">
        <f t="shared" si="42"/>
        <v>0</v>
      </c>
      <c r="DA48">
        <f t="shared" si="43"/>
        <v>0</v>
      </c>
      <c r="DB48">
        <f t="shared" si="44"/>
        <v>0</v>
      </c>
      <c r="DC48">
        <f t="shared" si="45"/>
        <v>0</v>
      </c>
      <c r="DD48">
        <f t="shared" si="46"/>
        <v>0</v>
      </c>
      <c r="DE48">
        <f t="shared" si="47"/>
        <v>0</v>
      </c>
      <c r="DF48">
        <f t="shared" si="48"/>
        <v>0</v>
      </c>
      <c r="DG48">
        <f t="shared" si="49"/>
        <v>0</v>
      </c>
      <c r="DH48">
        <f t="shared" si="50"/>
        <v>0</v>
      </c>
      <c r="DI48">
        <f t="shared" si="51"/>
        <v>0</v>
      </c>
      <c r="DJ48">
        <f t="shared" si="52"/>
        <v>0</v>
      </c>
      <c r="DK48">
        <f t="shared" si="53"/>
        <v>0</v>
      </c>
      <c r="DL48">
        <f t="shared" si="54"/>
        <v>0</v>
      </c>
      <c r="DM48">
        <f t="shared" si="55"/>
        <v>0</v>
      </c>
      <c r="DN48">
        <f t="shared" si="56"/>
        <v>0</v>
      </c>
      <c r="DO48">
        <f t="shared" si="57"/>
        <v>0</v>
      </c>
      <c r="DP48">
        <f t="shared" si="58"/>
        <v>0</v>
      </c>
      <c r="DQ48">
        <f t="shared" si="59"/>
        <v>0</v>
      </c>
      <c r="DR48">
        <f t="shared" si="60"/>
        <v>0</v>
      </c>
    </row>
    <row r="49" spans="1:122" x14ac:dyDescent="0.25">
      <c r="A49" t="s">
        <v>104</v>
      </c>
      <c r="B49">
        <v>2.4E-2</v>
      </c>
      <c r="C49">
        <v>0.19500000000000001</v>
      </c>
      <c r="D49">
        <v>0.21099999999999999</v>
      </c>
      <c r="E49">
        <v>5.8</v>
      </c>
      <c r="F49">
        <v>0</v>
      </c>
      <c r="H49">
        <v>0.56000000000000005</v>
      </c>
      <c r="I49">
        <v>0.113</v>
      </c>
      <c r="J49">
        <v>0</v>
      </c>
      <c r="K49">
        <v>0</v>
      </c>
      <c r="L49">
        <v>44</v>
      </c>
      <c r="M49">
        <v>0</v>
      </c>
      <c r="N49">
        <v>0.29699999999999999</v>
      </c>
      <c r="P49">
        <v>58</v>
      </c>
      <c r="Q49">
        <v>0.19600000000000001</v>
      </c>
      <c r="R49">
        <v>0.13200000000000001</v>
      </c>
      <c r="S49">
        <v>18</v>
      </c>
      <c r="T49">
        <v>0</v>
      </c>
      <c r="U49">
        <v>0.22800000000000001</v>
      </c>
      <c r="V49">
        <v>158</v>
      </c>
      <c r="W49">
        <v>0.27800000000000002</v>
      </c>
      <c r="X49">
        <v>2.0459999999999998</v>
      </c>
      <c r="Y49">
        <v>0.44</v>
      </c>
      <c r="AB49">
        <v>0.13300000000000001</v>
      </c>
      <c r="AC49">
        <v>0.32200000000000001</v>
      </c>
      <c r="AD49">
        <v>0.1</v>
      </c>
      <c r="AE49">
        <v>6.5000000000000002E-2</v>
      </c>
      <c r="AF49">
        <v>0.27</v>
      </c>
      <c r="AG49">
        <v>0.69799999999999995</v>
      </c>
      <c r="AH49">
        <v>26.4</v>
      </c>
      <c r="AI49">
        <v>0.27500000000000002</v>
      </c>
      <c r="AJ49">
        <v>1</v>
      </c>
      <c r="AK49">
        <v>0.20599999999999999</v>
      </c>
      <c r="AL49">
        <v>8.3000000000000004E-2</v>
      </c>
      <c r="AM49">
        <v>0.17599999999999999</v>
      </c>
      <c r="AN49">
        <v>0.93</v>
      </c>
      <c r="AO49">
        <v>0.108</v>
      </c>
      <c r="AP49">
        <v>30.86</v>
      </c>
      <c r="AQ49">
        <v>0.26200000000000001</v>
      </c>
      <c r="AR49">
        <v>7</v>
      </c>
      <c r="AS49">
        <v>0</v>
      </c>
      <c r="AT49">
        <v>0.02</v>
      </c>
      <c r="AU49">
        <v>0</v>
      </c>
      <c r="AV49">
        <v>0.02</v>
      </c>
      <c r="AW49">
        <v>0.4</v>
      </c>
      <c r="AX49">
        <v>0.112</v>
      </c>
      <c r="AY49">
        <v>4.9000000000000002E-2</v>
      </c>
      <c r="AZ49">
        <v>7</v>
      </c>
      <c r="BA49">
        <v>0</v>
      </c>
      <c r="BB49">
        <v>0</v>
      </c>
      <c r="BC49">
        <v>0.59000000000000008</v>
      </c>
      <c r="BD49">
        <v>0.5</v>
      </c>
      <c r="BE49">
        <v>1.8</v>
      </c>
      <c r="BF49">
        <v>62.13</v>
      </c>
      <c r="BG49">
        <v>1.28</v>
      </c>
      <c r="BH49">
        <v>0.51</v>
      </c>
      <c r="BJ49">
        <f>IF(ISERROR(VLOOKUP(A49,'Nutričná kalkulačka'!C:D,2,0)),0,VLOOKUP(A49,'Nutričná kalkulačka'!C:D,2,0))</f>
        <v>0</v>
      </c>
      <c r="BL49">
        <f t="shared" si="2"/>
        <v>0</v>
      </c>
      <c r="BM49">
        <f t="shared" si="3"/>
        <v>0</v>
      </c>
      <c r="BN49">
        <f t="shared" si="4"/>
        <v>0</v>
      </c>
      <c r="BO49">
        <f t="shared" si="5"/>
        <v>0</v>
      </c>
      <c r="BP49">
        <f t="shared" si="6"/>
        <v>0</v>
      </c>
      <c r="BQ49">
        <f t="shared" si="7"/>
        <v>0</v>
      </c>
      <c r="BR49">
        <f t="shared" si="8"/>
        <v>0</v>
      </c>
      <c r="BS49">
        <f t="shared" si="9"/>
        <v>0</v>
      </c>
      <c r="BT49">
        <f t="shared" si="10"/>
        <v>0</v>
      </c>
      <c r="BU49">
        <f t="shared" si="11"/>
        <v>0</v>
      </c>
      <c r="BV49">
        <f t="shared" si="12"/>
        <v>0</v>
      </c>
      <c r="BW49">
        <f t="shared" si="13"/>
        <v>0</v>
      </c>
      <c r="BX49">
        <f t="shared" si="14"/>
        <v>0</v>
      </c>
      <c r="BY49">
        <f t="shared" si="15"/>
        <v>0</v>
      </c>
      <c r="BZ49">
        <f t="shared" si="16"/>
        <v>0</v>
      </c>
      <c r="CA49">
        <f t="shared" si="17"/>
        <v>0</v>
      </c>
      <c r="CB49">
        <f t="shared" si="18"/>
        <v>0</v>
      </c>
      <c r="CC49">
        <f t="shared" si="19"/>
        <v>0</v>
      </c>
      <c r="CD49">
        <f t="shared" si="20"/>
        <v>0</v>
      </c>
      <c r="CE49">
        <f t="shared" si="21"/>
        <v>0</v>
      </c>
      <c r="CF49">
        <f t="shared" si="22"/>
        <v>0</v>
      </c>
      <c r="CG49">
        <f t="shared" si="23"/>
        <v>0</v>
      </c>
      <c r="CH49">
        <f t="shared" si="24"/>
        <v>0</v>
      </c>
      <c r="CI49">
        <f t="shared" si="25"/>
        <v>0</v>
      </c>
      <c r="CJ49">
        <f t="shared" si="26"/>
        <v>0</v>
      </c>
      <c r="CK49">
        <f t="shared" si="27"/>
        <v>0</v>
      </c>
      <c r="CL49">
        <f t="shared" si="28"/>
        <v>0</v>
      </c>
      <c r="CM49">
        <f t="shared" si="29"/>
        <v>0</v>
      </c>
      <c r="CN49">
        <f t="shared" si="30"/>
        <v>0</v>
      </c>
      <c r="CO49">
        <f t="shared" si="31"/>
        <v>0</v>
      </c>
      <c r="CP49">
        <f t="shared" si="32"/>
        <v>0</v>
      </c>
      <c r="CQ49">
        <f t="shared" si="33"/>
        <v>0</v>
      </c>
      <c r="CR49">
        <f t="shared" si="34"/>
        <v>0</v>
      </c>
      <c r="CS49">
        <f t="shared" si="35"/>
        <v>0</v>
      </c>
      <c r="CT49">
        <f t="shared" si="36"/>
        <v>0</v>
      </c>
      <c r="CU49">
        <f t="shared" si="37"/>
        <v>0</v>
      </c>
      <c r="CV49">
        <f t="shared" si="38"/>
        <v>0</v>
      </c>
      <c r="CW49">
        <f t="shared" si="39"/>
        <v>0</v>
      </c>
      <c r="CX49">
        <f t="shared" si="40"/>
        <v>0</v>
      </c>
      <c r="CY49">
        <f t="shared" si="41"/>
        <v>0</v>
      </c>
      <c r="CZ49">
        <f t="shared" si="42"/>
        <v>0</v>
      </c>
      <c r="DA49">
        <f t="shared" si="43"/>
        <v>0</v>
      </c>
      <c r="DB49">
        <f t="shared" si="44"/>
        <v>0</v>
      </c>
      <c r="DC49">
        <f t="shared" si="45"/>
        <v>0</v>
      </c>
      <c r="DD49">
        <f t="shared" si="46"/>
        <v>0</v>
      </c>
      <c r="DE49">
        <f t="shared" si="47"/>
        <v>0</v>
      </c>
      <c r="DF49">
        <f t="shared" si="48"/>
        <v>0</v>
      </c>
      <c r="DG49">
        <f t="shared" si="49"/>
        <v>0</v>
      </c>
      <c r="DH49">
        <f t="shared" si="50"/>
        <v>0</v>
      </c>
      <c r="DI49">
        <f t="shared" si="51"/>
        <v>0</v>
      </c>
      <c r="DJ49">
        <f t="shared" si="52"/>
        <v>0</v>
      </c>
      <c r="DK49">
        <f t="shared" si="53"/>
        <v>0</v>
      </c>
      <c r="DL49">
        <f t="shared" si="54"/>
        <v>0</v>
      </c>
      <c r="DM49">
        <f t="shared" si="55"/>
        <v>0</v>
      </c>
      <c r="DN49">
        <f t="shared" si="56"/>
        <v>0</v>
      </c>
      <c r="DO49">
        <f t="shared" si="57"/>
        <v>0</v>
      </c>
      <c r="DP49">
        <f t="shared" si="58"/>
        <v>0</v>
      </c>
      <c r="DQ49">
        <f t="shared" si="59"/>
        <v>0</v>
      </c>
      <c r="DR49">
        <f t="shared" si="60"/>
        <v>0</v>
      </c>
    </row>
    <row r="50" spans="1:122" x14ac:dyDescent="0.25">
      <c r="A50" t="s">
        <v>105</v>
      </c>
      <c r="C50">
        <v>1.163</v>
      </c>
      <c r="D50">
        <v>1.5669999999999999</v>
      </c>
      <c r="E50">
        <v>38.46</v>
      </c>
      <c r="F50">
        <v>88</v>
      </c>
      <c r="G50">
        <v>15.4</v>
      </c>
      <c r="H50">
        <v>0.9</v>
      </c>
      <c r="I50">
        <v>0.122</v>
      </c>
      <c r="J50">
        <v>0</v>
      </c>
      <c r="K50">
        <v>0</v>
      </c>
      <c r="L50">
        <v>125</v>
      </c>
      <c r="M50">
        <v>0</v>
      </c>
      <c r="N50">
        <v>2.081</v>
      </c>
      <c r="P50">
        <v>729</v>
      </c>
      <c r="Q50">
        <v>0.75900000000000001</v>
      </c>
      <c r="R50">
        <v>1.0920000000000001</v>
      </c>
      <c r="S50">
        <v>38</v>
      </c>
      <c r="U50">
        <v>1.9690000000000001</v>
      </c>
      <c r="V50">
        <v>431</v>
      </c>
      <c r="W50">
        <v>2.673</v>
      </c>
      <c r="X50">
        <v>8.6959999999999997</v>
      </c>
      <c r="Y50">
        <v>3.718</v>
      </c>
      <c r="Z50">
        <v>0</v>
      </c>
      <c r="AA50">
        <v>0</v>
      </c>
      <c r="AB50">
        <v>2.98</v>
      </c>
      <c r="AC50">
        <v>8.5000000000000006E-2</v>
      </c>
      <c r="AD50">
        <v>0.23799999999999999</v>
      </c>
      <c r="AE50">
        <v>1.016</v>
      </c>
      <c r="AF50">
        <v>8.0299999999999994</v>
      </c>
      <c r="AG50">
        <v>4.6219999999999999</v>
      </c>
      <c r="AH50">
        <v>17.7</v>
      </c>
      <c r="AI50">
        <v>2.2919999999999998</v>
      </c>
      <c r="AJ50">
        <v>1529</v>
      </c>
      <c r="AK50">
        <v>1.4550000000000001</v>
      </c>
      <c r="AL50">
        <v>0.51800000000000002</v>
      </c>
      <c r="AM50">
        <v>17.300999999999998</v>
      </c>
      <c r="AN50">
        <v>28.61</v>
      </c>
      <c r="AO50">
        <v>2.3279999999999998</v>
      </c>
      <c r="AP50">
        <v>4.0599999999999996</v>
      </c>
      <c r="AQ50">
        <v>2.524</v>
      </c>
      <c r="AR50">
        <v>1109</v>
      </c>
      <c r="AS50">
        <v>865</v>
      </c>
      <c r="AT50">
        <v>2.9000000000000001E-2</v>
      </c>
      <c r="AU50">
        <v>2.2599999999999998</v>
      </c>
      <c r="AV50">
        <v>0.48599999999999999</v>
      </c>
      <c r="AW50">
        <v>0.114</v>
      </c>
      <c r="AX50">
        <v>0.32500000000000001</v>
      </c>
      <c r="AY50">
        <v>4.9000000000000002E-2</v>
      </c>
      <c r="AZ50">
        <v>10</v>
      </c>
      <c r="BA50">
        <v>0</v>
      </c>
      <c r="BB50">
        <v>21</v>
      </c>
      <c r="BC50">
        <v>0.25</v>
      </c>
      <c r="BD50">
        <v>1.9</v>
      </c>
      <c r="BE50">
        <v>0</v>
      </c>
      <c r="BF50">
        <v>20.84</v>
      </c>
      <c r="BG50">
        <v>0.9</v>
      </c>
      <c r="BH50">
        <v>3.87</v>
      </c>
      <c r="BJ50">
        <f>IF(ISERROR(VLOOKUP(A50,'Nutričná kalkulačka'!C:D,2,0)),0,VLOOKUP(A50,'Nutričná kalkulačka'!C:D,2,0))</f>
        <v>0</v>
      </c>
      <c r="BL50">
        <f t="shared" si="2"/>
        <v>0</v>
      </c>
      <c r="BM50">
        <f t="shared" si="3"/>
        <v>0</v>
      </c>
      <c r="BN50">
        <f t="shared" si="4"/>
        <v>0</v>
      </c>
      <c r="BO50">
        <f t="shared" si="5"/>
        <v>0</v>
      </c>
      <c r="BP50">
        <f t="shared" si="6"/>
        <v>0</v>
      </c>
      <c r="BQ50">
        <f t="shared" si="7"/>
        <v>0</v>
      </c>
      <c r="BR50">
        <f t="shared" si="8"/>
        <v>0</v>
      </c>
      <c r="BS50">
        <f t="shared" si="9"/>
        <v>0</v>
      </c>
      <c r="BT50">
        <f t="shared" si="10"/>
        <v>0</v>
      </c>
      <c r="BU50">
        <f t="shared" si="11"/>
        <v>0</v>
      </c>
      <c r="BV50">
        <f t="shared" si="12"/>
        <v>0</v>
      </c>
      <c r="BW50">
        <f t="shared" si="13"/>
        <v>0</v>
      </c>
      <c r="BX50">
        <f t="shared" si="14"/>
        <v>0</v>
      </c>
      <c r="BY50">
        <f t="shared" si="15"/>
        <v>0</v>
      </c>
      <c r="BZ50">
        <f t="shared" si="16"/>
        <v>0</v>
      </c>
      <c r="CA50">
        <f t="shared" si="17"/>
        <v>0</v>
      </c>
      <c r="CB50">
        <f t="shared" si="18"/>
        <v>0</v>
      </c>
      <c r="CC50">
        <f t="shared" si="19"/>
        <v>0</v>
      </c>
      <c r="CD50">
        <f t="shared" si="20"/>
        <v>0</v>
      </c>
      <c r="CE50">
        <f t="shared" si="21"/>
        <v>0</v>
      </c>
      <c r="CF50">
        <f t="shared" si="22"/>
        <v>0</v>
      </c>
      <c r="CG50">
        <f t="shared" si="23"/>
        <v>0</v>
      </c>
      <c r="CH50">
        <f t="shared" si="24"/>
        <v>0</v>
      </c>
      <c r="CI50">
        <f t="shared" si="25"/>
        <v>0</v>
      </c>
      <c r="CJ50">
        <f t="shared" si="26"/>
        <v>0</v>
      </c>
      <c r="CK50">
        <f t="shared" si="27"/>
        <v>0</v>
      </c>
      <c r="CL50">
        <f t="shared" si="28"/>
        <v>0</v>
      </c>
      <c r="CM50">
        <f t="shared" si="29"/>
        <v>0</v>
      </c>
      <c r="CN50">
        <f t="shared" si="30"/>
        <v>0</v>
      </c>
      <c r="CO50">
        <f t="shared" si="31"/>
        <v>0</v>
      </c>
      <c r="CP50">
        <f t="shared" si="32"/>
        <v>0</v>
      </c>
      <c r="CQ50">
        <f t="shared" si="33"/>
        <v>0</v>
      </c>
      <c r="CR50">
        <f t="shared" si="34"/>
        <v>0</v>
      </c>
      <c r="CS50">
        <f t="shared" si="35"/>
        <v>0</v>
      </c>
      <c r="CT50">
        <f t="shared" si="36"/>
        <v>0</v>
      </c>
      <c r="CU50">
        <f t="shared" si="37"/>
        <v>0</v>
      </c>
      <c r="CV50">
        <f t="shared" si="38"/>
        <v>0</v>
      </c>
      <c r="CW50">
        <f t="shared" si="39"/>
        <v>0</v>
      </c>
      <c r="CX50">
        <f t="shared" si="40"/>
        <v>0</v>
      </c>
      <c r="CY50">
        <f t="shared" si="41"/>
        <v>0</v>
      </c>
      <c r="CZ50">
        <f t="shared" si="42"/>
        <v>0</v>
      </c>
      <c r="DA50">
        <f t="shared" si="43"/>
        <v>0</v>
      </c>
      <c r="DB50">
        <f t="shared" si="44"/>
        <v>0</v>
      </c>
      <c r="DC50">
        <f t="shared" si="45"/>
        <v>0</v>
      </c>
      <c r="DD50">
        <f t="shared" si="46"/>
        <v>0</v>
      </c>
      <c r="DE50">
        <f t="shared" si="47"/>
        <v>0</v>
      </c>
      <c r="DF50">
        <f t="shared" si="48"/>
        <v>0</v>
      </c>
      <c r="DG50">
        <f t="shared" si="49"/>
        <v>0</v>
      </c>
      <c r="DH50">
        <f t="shared" si="50"/>
        <v>0</v>
      </c>
      <c r="DI50">
        <f t="shared" si="51"/>
        <v>0</v>
      </c>
      <c r="DJ50">
        <f t="shared" si="52"/>
        <v>0</v>
      </c>
      <c r="DK50">
        <f t="shared" si="53"/>
        <v>0</v>
      </c>
      <c r="DL50">
        <f t="shared" si="54"/>
        <v>0</v>
      </c>
      <c r="DM50">
        <f t="shared" si="55"/>
        <v>0</v>
      </c>
      <c r="DN50">
        <f t="shared" si="56"/>
        <v>0</v>
      </c>
      <c r="DO50">
        <f t="shared" si="57"/>
        <v>0</v>
      </c>
      <c r="DP50">
        <f t="shared" si="58"/>
        <v>0</v>
      </c>
      <c r="DQ50">
        <f t="shared" si="59"/>
        <v>0</v>
      </c>
      <c r="DR50">
        <f t="shared" si="60"/>
        <v>0</v>
      </c>
    </row>
    <row r="51" spans="1:122" x14ac:dyDescent="0.25">
      <c r="A51" t="s">
        <v>106</v>
      </c>
      <c r="C51">
        <v>0.214</v>
      </c>
      <c r="D51">
        <v>0.32100000000000001</v>
      </c>
      <c r="E51">
        <v>6.56</v>
      </c>
      <c r="F51">
        <v>0</v>
      </c>
      <c r="G51">
        <v>12.1</v>
      </c>
      <c r="H51">
        <v>0.37</v>
      </c>
      <c r="I51">
        <v>8.8999999999999996E-2</v>
      </c>
      <c r="J51">
        <v>0</v>
      </c>
      <c r="K51">
        <v>0</v>
      </c>
      <c r="L51">
        <v>1642</v>
      </c>
      <c r="M51">
        <v>0</v>
      </c>
      <c r="N51">
        <v>0.31</v>
      </c>
      <c r="O51">
        <v>61.3</v>
      </c>
      <c r="P51">
        <v>155</v>
      </c>
      <c r="Q51">
        <v>0.20699999999999999</v>
      </c>
      <c r="R51">
        <v>0.153</v>
      </c>
      <c r="S51">
        <v>70</v>
      </c>
      <c r="U51">
        <v>0.28299999999999997</v>
      </c>
      <c r="V51">
        <v>542</v>
      </c>
      <c r="W51">
        <v>1.706</v>
      </c>
      <c r="X51">
        <v>1.17</v>
      </c>
      <c r="Y51">
        <v>0.41899999999999998</v>
      </c>
      <c r="Z51">
        <v>0</v>
      </c>
      <c r="AA51">
        <v>0</v>
      </c>
      <c r="AB51">
        <v>0.42399999999999999</v>
      </c>
      <c r="AC51">
        <v>0.66400000000000003</v>
      </c>
      <c r="AD51">
        <v>0.39800000000000002</v>
      </c>
      <c r="AE51">
        <v>0.11</v>
      </c>
      <c r="AF51">
        <v>3.95</v>
      </c>
      <c r="AG51">
        <v>0.251</v>
      </c>
      <c r="AH51">
        <v>8.1</v>
      </c>
      <c r="AI51">
        <v>0.30299999999999999</v>
      </c>
      <c r="AJ51">
        <v>480</v>
      </c>
      <c r="AK51">
        <v>0.253</v>
      </c>
      <c r="AL51">
        <v>0.108</v>
      </c>
      <c r="AM51">
        <v>4.0140000000000002</v>
      </c>
      <c r="AN51">
        <v>36.4</v>
      </c>
      <c r="AO51">
        <v>0.25900000000000001</v>
      </c>
      <c r="AP51">
        <v>50.81</v>
      </c>
      <c r="AQ51">
        <v>0.39200000000000002</v>
      </c>
      <c r="AR51">
        <v>24</v>
      </c>
      <c r="AS51">
        <v>0</v>
      </c>
      <c r="AT51">
        <v>6.3E-2</v>
      </c>
      <c r="AU51">
        <v>0</v>
      </c>
      <c r="AV51">
        <v>0.23</v>
      </c>
      <c r="AW51">
        <v>4.1820000000000004</v>
      </c>
      <c r="AX51">
        <v>4.3470000000000004</v>
      </c>
      <c r="AY51">
        <v>0.72299999999999998</v>
      </c>
      <c r="AZ51">
        <v>75</v>
      </c>
      <c r="BA51">
        <v>18.600000000000001</v>
      </c>
      <c r="BB51">
        <v>0</v>
      </c>
      <c r="BC51">
        <v>6.74</v>
      </c>
      <c r="BD51">
        <v>22.1</v>
      </c>
      <c r="BE51">
        <v>4.4000000000000004</v>
      </c>
      <c r="BF51">
        <v>2.2799999999999998</v>
      </c>
      <c r="BG51">
        <v>1.61</v>
      </c>
      <c r="BH51">
        <v>2.39</v>
      </c>
      <c r="BJ51">
        <f>IF(ISERROR(VLOOKUP(A51,'Nutričná kalkulačka'!C:D,2,0)),0,VLOOKUP(A51,'Nutričná kalkulačka'!C:D,2,0))</f>
        <v>0</v>
      </c>
      <c r="BL51">
        <f t="shared" si="2"/>
        <v>0</v>
      </c>
      <c r="BM51">
        <f t="shared" si="3"/>
        <v>0</v>
      </c>
      <c r="BN51">
        <f t="shared" si="4"/>
        <v>0</v>
      </c>
      <c r="BO51">
        <f t="shared" si="5"/>
        <v>0</v>
      </c>
      <c r="BP51">
        <f t="shared" si="6"/>
        <v>0</v>
      </c>
      <c r="BQ51">
        <f t="shared" si="7"/>
        <v>0</v>
      </c>
      <c r="BR51">
        <f t="shared" si="8"/>
        <v>0</v>
      </c>
      <c r="BS51">
        <f t="shared" si="9"/>
        <v>0</v>
      </c>
      <c r="BT51">
        <f t="shared" si="10"/>
        <v>0</v>
      </c>
      <c r="BU51">
        <f t="shared" si="11"/>
        <v>0</v>
      </c>
      <c r="BV51">
        <f t="shared" si="12"/>
        <v>0</v>
      </c>
      <c r="BW51">
        <f t="shared" si="13"/>
        <v>0</v>
      </c>
      <c r="BX51">
        <f t="shared" si="14"/>
        <v>0</v>
      </c>
      <c r="BY51">
        <f t="shared" si="15"/>
        <v>0</v>
      </c>
      <c r="BZ51">
        <f t="shared" si="16"/>
        <v>0</v>
      </c>
      <c r="CA51">
        <f t="shared" si="17"/>
        <v>0</v>
      </c>
      <c r="CB51">
        <f t="shared" si="18"/>
        <v>0</v>
      </c>
      <c r="CC51">
        <f t="shared" si="19"/>
        <v>0</v>
      </c>
      <c r="CD51">
        <f t="shared" si="20"/>
        <v>0</v>
      </c>
      <c r="CE51">
        <f t="shared" si="21"/>
        <v>0</v>
      </c>
      <c r="CF51">
        <f t="shared" si="22"/>
        <v>0</v>
      </c>
      <c r="CG51">
        <f t="shared" si="23"/>
        <v>0</v>
      </c>
      <c r="CH51">
        <f t="shared" si="24"/>
        <v>0</v>
      </c>
      <c r="CI51">
        <f t="shared" si="25"/>
        <v>0</v>
      </c>
      <c r="CJ51">
        <f t="shared" si="26"/>
        <v>0</v>
      </c>
      <c r="CK51">
        <f t="shared" si="27"/>
        <v>0</v>
      </c>
      <c r="CL51">
        <f t="shared" si="28"/>
        <v>0</v>
      </c>
      <c r="CM51">
        <f t="shared" si="29"/>
        <v>0</v>
      </c>
      <c r="CN51">
        <f t="shared" si="30"/>
        <v>0</v>
      </c>
      <c r="CO51">
        <f t="shared" si="31"/>
        <v>0</v>
      </c>
      <c r="CP51">
        <f t="shared" si="32"/>
        <v>0</v>
      </c>
      <c r="CQ51">
        <f t="shared" si="33"/>
        <v>0</v>
      </c>
      <c r="CR51">
        <f t="shared" si="34"/>
        <v>0</v>
      </c>
      <c r="CS51">
        <f t="shared" si="35"/>
        <v>0</v>
      </c>
      <c r="CT51">
        <f t="shared" si="36"/>
        <v>0</v>
      </c>
      <c r="CU51">
        <f t="shared" si="37"/>
        <v>0</v>
      </c>
      <c r="CV51">
        <f t="shared" si="38"/>
        <v>0</v>
      </c>
      <c r="CW51">
        <f t="shared" si="39"/>
        <v>0</v>
      </c>
      <c r="CX51">
        <f t="shared" si="40"/>
        <v>0</v>
      </c>
      <c r="CY51">
        <f t="shared" si="41"/>
        <v>0</v>
      </c>
      <c r="CZ51">
        <f t="shared" si="42"/>
        <v>0</v>
      </c>
      <c r="DA51">
        <f t="shared" si="43"/>
        <v>0</v>
      </c>
      <c r="DB51">
        <f t="shared" si="44"/>
        <v>0</v>
      </c>
      <c r="DC51">
        <f t="shared" si="45"/>
        <v>0</v>
      </c>
      <c r="DD51">
        <f t="shared" si="46"/>
        <v>0</v>
      </c>
      <c r="DE51">
        <f t="shared" si="47"/>
        <v>0</v>
      </c>
      <c r="DF51">
        <f t="shared" si="48"/>
        <v>0</v>
      </c>
      <c r="DG51">
        <f t="shared" si="49"/>
        <v>0</v>
      </c>
      <c r="DH51">
        <f t="shared" si="50"/>
        <v>0</v>
      </c>
      <c r="DI51">
        <f t="shared" si="51"/>
        <v>0</v>
      </c>
      <c r="DJ51">
        <f t="shared" si="52"/>
        <v>0</v>
      </c>
      <c r="DK51">
        <f t="shared" si="53"/>
        <v>0</v>
      </c>
      <c r="DL51">
        <f t="shared" si="54"/>
        <v>0</v>
      </c>
      <c r="DM51">
        <f t="shared" si="55"/>
        <v>0</v>
      </c>
      <c r="DN51">
        <f t="shared" si="56"/>
        <v>0</v>
      </c>
      <c r="DO51">
        <f t="shared" si="57"/>
        <v>0</v>
      </c>
      <c r="DP51">
        <f t="shared" si="58"/>
        <v>0</v>
      </c>
      <c r="DQ51">
        <f t="shared" si="59"/>
        <v>0</v>
      </c>
      <c r="DR51">
        <f t="shared" si="60"/>
        <v>0</v>
      </c>
    </row>
    <row r="52" spans="1:122" x14ac:dyDescent="0.25">
      <c r="A52" t="s">
        <v>107</v>
      </c>
      <c r="B52">
        <v>0.63</v>
      </c>
      <c r="E52">
        <v>1.96</v>
      </c>
      <c r="F52">
        <v>17</v>
      </c>
      <c r="G52">
        <v>18.2</v>
      </c>
      <c r="H52">
        <v>4.95</v>
      </c>
      <c r="J52">
        <v>3.0000000000000001E-3</v>
      </c>
      <c r="K52">
        <v>0</v>
      </c>
      <c r="L52">
        <v>242</v>
      </c>
      <c r="M52">
        <v>0</v>
      </c>
      <c r="P52">
        <v>53</v>
      </c>
      <c r="S52">
        <v>15</v>
      </c>
      <c r="V52">
        <v>157</v>
      </c>
      <c r="Z52">
        <v>43</v>
      </c>
      <c r="AA52">
        <v>0</v>
      </c>
      <c r="AC52">
        <v>0.112</v>
      </c>
      <c r="AD52">
        <v>4.1000000000000002E-2</v>
      </c>
      <c r="AF52">
        <v>1.47</v>
      </c>
      <c r="AH52">
        <v>2.4</v>
      </c>
      <c r="AJ52">
        <v>329</v>
      </c>
      <c r="AM52">
        <v>1.4370000000000001</v>
      </c>
      <c r="AN52">
        <v>9.4</v>
      </c>
      <c r="AP52">
        <v>16.18</v>
      </c>
      <c r="AR52">
        <v>15</v>
      </c>
      <c r="AS52">
        <v>163</v>
      </c>
      <c r="AT52">
        <v>3.2000000000000001E-2</v>
      </c>
      <c r="AU52">
        <v>7.0000000000000007E-2</v>
      </c>
      <c r="AV52">
        <v>1.7000000000000001E-2</v>
      </c>
      <c r="AW52">
        <v>0.8</v>
      </c>
      <c r="AX52">
        <v>0.443</v>
      </c>
      <c r="AY52">
        <v>0.115</v>
      </c>
      <c r="AZ52">
        <v>13</v>
      </c>
      <c r="BA52">
        <v>0.8</v>
      </c>
      <c r="BB52">
        <v>4</v>
      </c>
      <c r="BC52">
        <v>8.82</v>
      </c>
      <c r="BD52">
        <v>14.3</v>
      </c>
      <c r="BE52">
        <v>1.3</v>
      </c>
      <c r="BF52">
        <v>70.989999999999995</v>
      </c>
      <c r="BG52">
        <v>0.5</v>
      </c>
      <c r="BH52">
        <v>0.33</v>
      </c>
      <c r="BJ52">
        <f>IF(ISERROR(VLOOKUP(A52,'Nutričná kalkulačka'!C:D,2,0)),0,VLOOKUP(A52,'Nutričná kalkulačka'!C:D,2,0))</f>
        <v>0</v>
      </c>
      <c r="BL52">
        <f t="shared" si="2"/>
        <v>0</v>
      </c>
      <c r="BM52">
        <f t="shared" si="3"/>
        <v>0</v>
      </c>
      <c r="BN52">
        <f t="shared" si="4"/>
        <v>0</v>
      </c>
      <c r="BO52">
        <f t="shared" si="5"/>
        <v>0</v>
      </c>
      <c r="BP52">
        <f t="shared" si="6"/>
        <v>0</v>
      </c>
      <c r="BQ52">
        <f t="shared" si="7"/>
        <v>0</v>
      </c>
      <c r="BR52">
        <f t="shared" si="8"/>
        <v>0</v>
      </c>
      <c r="BS52">
        <f t="shared" si="9"/>
        <v>0</v>
      </c>
      <c r="BT52">
        <f t="shared" si="10"/>
        <v>0</v>
      </c>
      <c r="BU52">
        <f t="shared" si="11"/>
        <v>0</v>
      </c>
      <c r="BV52">
        <f t="shared" si="12"/>
        <v>0</v>
      </c>
      <c r="BW52">
        <f t="shared" si="13"/>
        <v>0</v>
      </c>
      <c r="BX52">
        <f t="shared" si="14"/>
        <v>0</v>
      </c>
      <c r="BY52">
        <f t="shared" si="15"/>
        <v>0</v>
      </c>
      <c r="BZ52">
        <f t="shared" si="16"/>
        <v>0</v>
      </c>
      <c r="CA52">
        <f t="shared" si="17"/>
        <v>0</v>
      </c>
      <c r="CB52">
        <f t="shared" si="18"/>
        <v>0</v>
      </c>
      <c r="CC52">
        <f t="shared" si="19"/>
        <v>0</v>
      </c>
      <c r="CD52">
        <f t="shared" si="20"/>
        <v>0</v>
      </c>
      <c r="CE52">
        <f t="shared" si="21"/>
        <v>0</v>
      </c>
      <c r="CF52">
        <f t="shared" si="22"/>
        <v>0</v>
      </c>
      <c r="CG52">
        <f t="shared" si="23"/>
        <v>0</v>
      </c>
      <c r="CH52">
        <f t="shared" si="24"/>
        <v>0</v>
      </c>
      <c r="CI52">
        <f t="shared" si="25"/>
        <v>0</v>
      </c>
      <c r="CJ52">
        <f t="shared" si="26"/>
        <v>0</v>
      </c>
      <c r="CK52">
        <f t="shared" si="27"/>
        <v>0</v>
      </c>
      <c r="CL52">
        <f t="shared" si="28"/>
        <v>0</v>
      </c>
      <c r="CM52">
        <f t="shared" si="29"/>
        <v>0</v>
      </c>
      <c r="CN52">
        <f t="shared" si="30"/>
        <v>0</v>
      </c>
      <c r="CO52">
        <f t="shared" si="31"/>
        <v>0</v>
      </c>
      <c r="CP52">
        <f t="shared" si="32"/>
        <v>0</v>
      </c>
      <c r="CQ52">
        <f t="shared" si="33"/>
        <v>0</v>
      </c>
      <c r="CR52">
        <f t="shared" si="34"/>
        <v>0</v>
      </c>
      <c r="CS52">
        <f t="shared" si="35"/>
        <v>0</v>
      </c>
      <c r="CT52">
        <f t="shared" si="36"/>
        <v>0</v>
      </c>
      <c r="CU52">
        <f t="shared" si="37"/>
        <v>0</v>
      </c>
      <c r="CV52">
        <f t="shared" si="38"/>
        <v>0</v>
      </c>
      <c r="CW52">
        <f t="shared" si="39"/>
        <v>0</v>
      </c>
      <c r="CX52">
        <f t="shared" si="40"/>
        <v>0</v>
      </c>
      <c r="CY52">
        <f t="shared" si="41"/>
        <v>0</v>
      </c>
      <c r="CZ52">
        <f t="shared" si="42"/>
        <v>0</v>
      </c>
      <c r="DA52">
        <f t="shared" si="43"/>
        <v>0</v>
      </c>
      <c r="DB52">
        <f t="shared" si="44"/>
        <v>0</v>
      </c>
      <c r="DC52">
        <f t="shared" si="45"/>
        <v>0</v>
      </c>
      <c r="DD52">
        <f t="shared" si="46"/>
        <v>0</v>
      </c>
      <c r="DE52">
        <f t="shared" si="47"/>
        <v>0</v>
      </c>
      <c r="DF52">
        <f t="shared" si="48"/>
        <v>0</v>
      </c>
      <c r="DG52">
        <f t="shared" si="49"/>
        <v>0</v>
      </c>
      <c r="DH52">
        <f t="shared" si="50"/>
        <v>0</v>
      </c>
      <c r="DI52">
        <f t="shared" si="51"/>
        <v>0</v>
      </c>
      <c r="DJ52">
        <f t="shared" si="52"/>
        <v>0</v>
      </c>
      <c r="DK52">
        <f t="shared" si="53"/>
        <v>0</v>
      </c>
      <c r="DL52">
        <f t="shared" si="54"/>
        <v>0</v>
      </c>
      <c r="DM52">
        <f t="shared" si="55"/>
        <v>0</v>
      </c>
      <c r="DN52">
        <f t="shared" si="56"/>
        <v>0</v>
      </c>
      <c r="DO52">
        <f t="shared" si="57"/>
        <v>0</v>
      </c>
      <c r="DP52">
        <f t="shared" si="58"/>
        <v>0</v>
      </c>
      <c r="DQ52">
        <f t="shared" si="59"/>
        <v>0</v>
      </c>
      <c r="DR52">
        <f t="shared" si="60"/>
        <v>0</v>
      </c>
    </row>
    <row r="54" spans="1:122" x14ac:dyDescent="0.25">
      <c r="BJ54" s="19" t="s">
        <v>196</v>
      </c>
      <c r="BK54" s="19"/>
      <c r="BL54" s="19">
        <f t="shared" ref="BL54:CQ54" si="61">SUM(BL3:BL53)</f>
        <v>0</v>
      </c>
      <c r="BM54" s="19">
        <f t="shared" si="61"/>
        <v>0</v>
      </c>
      <c r="BN54" s="19">
        <f t="shared" si="61"/>
        <v>0</v>
      </c>
      <c r="BO54" s="19">
        <f t="shared" si="61"/>
        <v>0</v>
      </c>
      <c r="BP54" s="19">
        <f t="shared" si="61"/>
        <v>0</v>
      </c>
      <c r="BQ54" s="19">
        <f t="shared" si="61"/>
        <v>0</v>
      </c>
      <c r="BR54" s="19">
        <f t="shared" si="61"/>
        <v>0</v>
      </c>
      <c r="BS54" s="19">
        <f t="shared" si="61"/>
        <v>0</v>
      </c>
      <c r="BT54" s="19">
        <f t="shared" si="61"/>
        <v>0</v>
      </c>
      <c r="BU54" s="19">
        <f t="shared" si="61"/>
        <v>0</v>
      </c>
      <c r="BV54" s="19">
        <f t="shared" si="61"/>
        <v>0</v>
      </c>
      <c r="BW54" s="19">
        <f t="shared" si="61"/>
        <v>0</v>
      </c>
      <c r="BX54" s="19">
        <f t="shared" si="61"/>
        <v>0</v>
      </c>
      <c r="BY54" s="19">
        <f t="shared" si="61"/>
        <v>0</v>
      </c>
      <c r="BZ54" s="19">
        <f t="shared" si="61"/>
        <v>0</v>
      </c>
      <c r="CA54" s="19">
        <f t="shared" si="61"/>
        <v>0</v>
      </c>
      <c r="CB54" s="19">
        <f t="shared" si="61"/>
        <v>0</v>
      </c>
      <c r="CC54" s="19">
        <f t="shared" si="61"/>
        <v>0</v>
      </c>
      <c r="CD54" s="19">
        <f t="shared" si="61"/>
        <v>0</v>
      </c>
      <c r="CE54" s="19">
        <f t="shared" si="61"/>
        <v>0</v>
      </c>
      <c r="CF54" s="19">
        <f t="shared" si="61"/>
        <v>0</v>
      </c>
      <c r="CG54" s="19">
        <f t="shared" si="61"/>
        <v>0</v>
      </c>
      <c r="CH54" s="19">
        <f t="shared" si="61"/>
        <v>0</v>
      </c>
      <c r="CI54" s="19">
        <f t="shared" si="61"/>
        <v>0</v>
      </c>
      <c r="CJ54" s="19">
        <f t="shared" si="61"/>
        <v>0</v>
      </c>
      <c r="CK54" s="19">
        <f t="shared" si="61"/>
        <v>0</v>
      </c>
      <c r="CL54" s="19">
        <f t="shared" si="61"/>
        <v>0</v>
      </c>
      <c r="CM54" s="19">
        <f t="shared" si="61"/>
        <v>0</v>
      </c>
      <c r="CN54" s="19">
        <f t="shared" si="61"/>
        <v>0</v>
      </c>
      <c r="CO54" s="19">
        <f t="shared" si="61"/>
        <v>0</v>
      </c>
      <c r="CP54" s="19">
        <f t="shared" si="61"/>
        <v>0</v>
      </c>
      <c r="CQ54" s="19">
        <f t="shared" si="61"/>
        <v>0</v>
      </c>
      <c r="CR54" s="19">
        <f t="shared" ref="CR54:DR54" si="62">SUM(CR3:CR53)</f>
        <v>0</v>
      </c>
      <c r="CS54" s="19">
        <f t="shared" si="62"/>
        <v>0</v>
      </c>
      <c r="CT54" s="19">
        <f t="shared" si="62"/>
        <v>0</v>
      </c>
      <c r="CU54" s="19">
        <f t="shared" si="62"/>
        <v>0</v>
      </c>
      <c r="CV54" s="19">
        <f t="shared" si="62"/>
        <v>0</v>
      </c>
      <c r="CW54" s="19">
        <f t="shared" si="62"/>
        <v>0</v>
      </c>
      <c r="CX54" s="19">
        <f t="shared" si="62"/>
        <v>0</v>
      </c>
      <c r="CY54" s="19">
        <f t="shared" si="62"/>
        <v>0</v>
      </c>
      <c r="CZ54" s="19">
        <f t="shared" si="62"/>
        <v>0</v>
      </c>
      <c r="DA54" s="19">
        <f t="shared" si="62"/>
        <v>0</v>
      </c>
      <c r="DB54" s="19">
        <f t="shared" si="62"/>
        <v>0</v>
      </c>
      <c r="DC54" s="19">
        <f t="shared" si="62"/>
        <v>0</v>
      </c>
      <c r="DD54" s="19">
        <f t="shared" si="62"/>
        <v>0</v>
      </c>
      <c r="DE54" s="19">
        <f t="shared" si="62"/>
        <v>0</v>
      </c>
      <c r="DF54" s="19">
        <f t="shared" si="62"/>
        <v>0</v>
      </c>
      <c r="DG54" s="19">
        <f t="shared" si="62"/>
        <v>0</v>
      </c>
      <c r="DH54" s="19">
        <f t="shared" si="62"/>
        <v>0</v>
      </c>
      <c r="DI54" s="19">
        <f t="shared" si="62"/>
        <v>0</v>
      </c>
      <c r="DJ54" s="19">
        <f t="shared" si="62"/>
        <v>0</v>
      </c>
      <c r="DK54" s="19">
        <f t="shared" si="62"/>
        <v>0</v>
      </c>
      <c r="DL54" s="19">
        <f t="shared" si="62"/>
        <v>0</v>
      </c>
      <c r="DM54" s="19">
        <f t="shared" si="62"/>
        <v>0</v>
      </c>
      <c r="DN54" s="19">
        <f t="shared" si="62"/>
        <v>0</v>
      </c>
      <c r="DO54" s="19">
        <f t="shared" si="62"/>
        <v>0</v>
      </c>
      <c r="DP54" s="19">
        <f t="shared" si="62"/>
        <v>0</v>
      </c>
      <c r="DQ54" s="19">
        <f t="shared" si="62"/>
        <v>0</v>
      </c>
      <c r="DR54" s="19">
        <f t="shared" si="62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workbookViewId="0">
      <selection activeCell="B37" sqref="B37"/>
    </sheetView>
  </sheetViews>
  <sheetFormatPr defaultRowHeight="15" x14ac:dyDescent="0.25"/>
  <cols>
    <col min="1" max="1" width="27.28515625" customWidth="1"/>
    <col min="2" max="2" width="56" customWidth="1"/>
    <col min="4" max="4" width="21.28515625" customWidth="1"/>
    <col min="6" max="6" width="23.140625" customWidth="1"/>
    <col min="7" max="7" width="21" customWidth="1"/>
  </cols>
  <sheetData>
    <row r="2" spans="1:7" x14ac:dyDescent="0.25">
      <c r="A2" s="19" t="s">
        <v>108</v>
      </c>
      <c r="B2" s="19" t="s">
        <v>120</v>
      </c>
      <c r="D2" s="19" t="s">
        <v>108</v>
      </c>
      <c r="F2" s="22" t="s">
        <v>179</v>
      </c>
      <c r="G2" s="22" t="s">
        <v>180</v>
      </c>
    </row>
    <row r="3" spans="1:7" x14ac:dyDescent="0.25">
      <c r="A3" t="s">
        <v>109</v>
      </c>
      <c r="B3" t="s">
        <v>62</v>
      </c>
      <c r="D3" t="s">
        <v>109</v>
      </c>
      <c r="F3" s="21" t="s">
        <v>158</v>
      </c>
      <c r="G3" s="21" t="s">
        <v>19</v>
      </c>
    </row>
    <row r="4" spans="1:7" x14ac:dyDescent="0.25">
      <c r="A4" t="s">
        <v>109</v>
      </c>
      <c r="B4" t="s">
        <v>63</v>
      </c>
      <c r="D4" t="s">
        <v>182</v>
      </c>
      <c r="F4" s="21" t="s">
        <v>147</v>
      </c>
      <c r="G4" s="21" t="s">
        <v>167</v>
      </c>
    </row>
    <row r="5" spans="1:7" x14ac:dyDescent="0.25">
      <c r="A5" t="s">
        <v>181</v>
      </c>
      <c r="B5" t="s">
        <v>98</v>
      </c>
      <c r="D5" t="s">
        <v>110</v>
      </c>
      <c r="F5" s="21" t="s">
        <v>148</v>
      </c>
      <c r="G5" s="21" t="s">
        <v>177</v>
      </c>
    </row>
    <row r="6" spans="1:7" x14ac:dyDescent="0.25">
      <c r="A6" t="s">
        <v>181</v>
      </c>
      <c r="B6" t="s">
        <v>104</v>
      </c>
      <c r="D6" t="s">
        <v>183</v>
      </c>
      <c r="F6" s="21" t="s">
        <v>20</v>
      </c>
      <c r="G6" s="21" t="s">
        <v>20</v>
      </c>
    </row>
    <row r="7" spans="1:7" x14ac:dyDescent="0.25">
      <c r="A7" t="s">
        <v>182</v>
      </c>
      <c r="B7" t="s">
        <v>71</v>
      </c>
      <c r="D7" t="s">
        <v>111</v>
      </c>
      <c r="F7" s="21" t="s">
        <v>21</v>
      </c>
      <c r="G7" s="21" t="s">
        <v>21</v>
      </c>
    </row>
    <row r="8" spans="1:7" x14ac:dyDescent="0.25">
      <c r="A8" t="s">
        <v>182</v>
      </c>
      <c r="B8" t="s">
        <v>72</v>
      </c>
      <c r="D8" t="s">
        <v>112</v>
      </c>
      <c r="F8" s="21" t="s">
        <v>22</v>
      </c>
      <c r="G8" s="21" t="s">
        <v>22</v>
      </c>
    </row>
    <row r="9" spans="1:7" x14ac:dyDescent="0.25">
      <c r="A9" t="s">
        <v>110</v>
      </c>
      <c r="B9" t="s">
        <v>93</v>
      </c>
      <c r="D9" t="s">
        <v>189</v>
      </c>
      <c r="F9" s="21" t="s">
        <v>162</v>
      </c>
      <c r="G9" s="21" t="s">
        <v>23</v>
      </c>
    </row>
    <row r="10" spans="1:7" x14ac:dyDescent="0.25">
      <c r="A10" t="s">
        <v>110</v>
      </c>
      <c r="B10" t="s">
        <v>94</v>
      </c>
      <c r="D10" t="s">
        <v>185</v>
      </c>
      <c r="F10" s="21" t="s">
        <v>149</v>
      </c>
      <c r="G10" s="21" t="s">
        <v>168</v>
      </c>
    </row>
    <row r="11" spans="1:7" x14ac:dyDescent="0.25">
      <c r="A11" t="s">
        <v>183</v>
      </c>
      <c r="B11" t="s">
        <v>86</v>
      </c>
      <c r="D11" t="s">
        <v>190</v>
      </c>
      <c r="F11" s="21" t="s">
        <v>160</v>
      </c>
      <c r="G11" s="21" t="s">
        <v>24</v>
      </c>
    </row>
    <row r="12" spans="1:7" x14ac:dyDescent="0.25">
      <c r="A12" t="s">
        <v>183</v>
      </c>
      <c r="B12" t="s">
        <v>107</v>
      </c>
      <c r="D12" t="s">
        <v>113</v>
      </c>
      <c r="F12" s="21" t="s">
        <v>161</v>
      </c>
      <c r="G12" s="21" t="s">
        <v>25</v>
      </c>
    </row>
    <row r="13" spans="1:7" x14ac:dyDescent="0.25">
      <c r="A13" t="s">
        <v>111</v>
      </c>
      <c r="B13" t="s">
        <v>74</v>
      </c>
      <c r="D13" t="s">
        <v>181</v>
      </c>
      <c r="F13" s="21" t="s">
        <v>26</v>
      </c>
      <c r="G13" s="21" t="s">
        <v>26</v>
      </c>
    </row>
    <row r="14" spans="1:7" x14ac:dyDescent="0.25">
      <c r="A14" t="s">
        <v>111</v>
      </c>
      <c r="B14" t="s">
        <v>75</v>
      </c>
      <c r="D14" t="s">
        <v>114</v>
      </c>
      <c r="F14" s="21" t="s">
        <v>159</v>
      </c>
      <c r="G14" s="21" t="s">
        <v>27</v>
      </c>
    </row>
    <row r="15" spans="1:7" x14ac:dyDescent="0.25">
      <c r="A15" t="s">
        <v>112</v>
      </c>
      <c r="B15" t="s">
        <v>61</v>
      </c>
      <c r="D15" t="s">
        <v>191</v>
      </c>
      <c r="F15" s="21" t="s">
        <v>138</v>
      </c>
      <c r="G15" s="21" t="s">
        <v>130</v>
      </c>
    </row>
    <row r="16" spans="1:7" x14ac:dyDescent="0.25">
      <c r="A16" t="s">
        <v>112</v>
      </c>
      <c r="B16" t="s">
        <v>78</v>
      </c>
      <c r="D16" t="s">
        <v>186</v>
      </c>
      <c r="F16" s="21" t="s">
        <v>28</v>
      </c>
      <c r="G16" s="21" t="s">
        <v>28</v>
      </c>
    </row>
    <row r="17" spans="1:7" x14ac:dyDescent="0.25">
      <c r="A17" t="s">
        <v>184</v>
      </c>
      <c r="B17" t="s">
        <v>77</v>
      </c>
      <c r="D17" t="s">
        <v>115</v>
      </c>
      <c r="F17" s="21" t="s">
        <v>29</v>
      </c>
      <c r="G17" s="21" t="s">
        <v>29</v>
      </c>
    </row>
    <row r="18" spans="1:7" x14ac:dyDescent="0.25">
      <c r="A18" t="s">
        <v>184</v>
      </c>
      <c r="B18" t="s">
        <v>103</v>
      </c>
      <c r="D18" t="s">
        <v>192</v>
      </c>
      <c r="F18" s="21" t="s">
        <v>150</v>
      </c>
      <c r="G18" s="21" t="s">
        <v>169</v>
      </c>
    </row>
    <row r="19" spans="1:7" x14ac:dyDescent="0.25">
      <c r="A19" t="s">
        <v>189</v>
      </c>
      <c r="B19" t="s">
        <v>76</v>
      </c>
      <c r="D19" t="s">
        <v>187</v>
      </c>
      <c r="F19" s="21" t="s">
        <v>151</v>
      </c>
      <c r="G19" s="21" t="s">
        <v>170</v>
      </c>
    </row>
    <row r="20" spans="1:7" x14ac:dyDescent="0.25">
      <c r="A20" t="s">
        <v>189</v>
      </c>
      <c r="B20" t="s">
        <v>84</v>
      </c>
      <c r="D20" t="s">
        <v>188</v>
      </c>
      <c r="F20" s="21" t="s">
        <v>30</v>
      </c>
      <c r="G20" s="21" t="s">
        <v>30</v>
      </c>
    </row>
    <row r="21" spans="1:7" x14ac:dyDescent="0.25">
      <c r="A21" t="s">
        <v>185</v>
      </c>
      <c r="B21" t="s">
        <v>81</v>
      </c>
      <c r="D21" t="s">
        <v>193</v>
      </c>
      <c r="F21" s="21" t="s">
        <v>178</v>
      </c>
      <c r="G21" s="21" t="s">
        <v>171</v>
      </c>
    </row>
    <row r="22" spans="1:7" x14ac:dyDescent="0.25">
      <c r="A22" t="s">
        <v>185</v>
      </c>
      <c r="B22" t="s">
        <v>82</v>
      </c>
      <c r="D22" t="s">
        <v>116</v>
      </c>
      <c r="F22" s="21" t="s">
        <v>139</v>
      </c>
      <c r="G22" s="21" t="s">
        <v>131</v>
      </c>
    </row>
    <row r="23" spans="1:7" x14ac:dyDescent="0.25">
      <c r="A23" t="s">
        <v>190</v>
      </c>
      <c r="B23" t="s">
        <v>88</v>
      </c>
      <c r="D23" t="s">
        <v>184</v>
      </c>
      <c r="F23" s="21" t="s">
        <v>31</v>
      </c>
      <c r="G23" s="21" t="s">
        <v>31</v>
      </c>
    </row>
    <row r="24" spans="1:7" x14ac:dyDescent="0.25">
      <c r="A24" t="s">
        <v>190</v>
      </c>
      <c r="B24" t="s">
        <v>105</v>
      </c>
      <c r="D24" t="s">
        <v>117</v>
      </c>
      <c r="F24" s="21" t="s">
        <v>152</v>
      </c>
      <c r="G24" s="21" t="s">
        <v>172</v>
      </c>
    </row>
    <row r="25" spans="1:7" x14ac:dyDescent="0.25">
      <c r="A25" t="s">
        <v>113</v>
      </c>
      <c r="B25" t="s">
        <v>58</v>
      </c>
      <c r="D25" t="s">
        <v>118</v>
      </c>
      <c r="F25" s="21" t="s">
        <v>153</v>
      </c>
      <c r="G25" s="21" t="s">
        <v>173</v>
      </c>
    </row>
    <row r="26" spans="1:7" x14ac:dyDescent="0.25">
      <c r="A26" t="s">
        <v>113</v>
      </c>
      <c r="B26" t="s">
        <v>80</v>
      </c>
      <c r="D26" t="s">
        <v>194</v>
      </c>
      <c r="F26" s="21" t="s">
        <v>140</v>
      </c>
      <c r="G26" s="21" t="s">
        <v>132</v>
      </c>
    </row>
    <row r="27" spans="1:7" x14ac:dyDescent="0.25">
      <c r="A27" t="s">
        <v>114</v>
      </c>
      <c r="B27" t="s">
        <v>96</v>
      </c>
      <c r="D27" t="s">
        <v>119</v>
      </c>
      <c r="F27" s="21" t="s">
        <v>121</v>
      </c>
      <c r="G27" s="21" t="s">
        <v>32</v>
      </c>
    </row>
    <row r="28" spans="1:7" x14ac:dyDescent="0.25">
      <c r="A28" t="s">
        <v>114</v>
      </c>
      <c r="B28" t="s">
        <v>106</v>
      </c>
      <c r="F28" s="21" t="s">
        <v>33</v>
      </c>
      <c r="G28" s="21" t="s">
        <v>33</v>
      </c>
    </row>
    <row r="29" spans="1:7" x14ac:dyDescent="0.25">
      <c r="A29" t="s">
        <v>191</v>
      </c>
      <c r="B29" t="s">
        <v>91</v>
      </c>
      <c r="F29" s="21" t="s">
        <v>141</v>
      </c>
      <c r="G29" s="21" t="s">
        <v>133</v>
      </c>
    </row>
    <row r="30" spans="1:7" x14ac:dyDescent="0.25">
      <c r="A30" t="s">
        <v>191</v>
      </c>
      <c r="B30" t="s">
        <v>92</v>
      </c>
      <c r="F30" s="21" t="s">
        <v>34</v>
      </c>
      <c r="G30" s="21" t="s">
        <v>34</v>
      </c>
    </row>
    <row r="31" spans="1:7" x14ac:dyDescent="0.25">
      <c r="A31" t="s">
        <v>186</v>
      </c>
      <c r="B31" t="s">
        <v>60</v>
      </c>
      <c r="F31" s="21" t="s">
        <v>35</v>
      </c>
      <c r="G31" s="21" t="s">
        <v>35</v>
      </c>
    </row>
    <row r="32" spans="1:7" x14ac:dyDescent="0.25">
      <c r="A32" t="s">
        <v>186</v>
      </c>
      <c r="B32" t="s">
        <v>65</v>
      </c>
      <c r="F32" s="21" t="s">
        <v>142</v>
      </c>
      <c r="G32" s="21" t="s">
        <v>134</v>
      </c>
    </row>
    <row r="33" spans="1:7" x14ac:dyDescent="0.25">
      <c r="A33" t="s">
        <v>115</v>
      </c>
      <c r="B33" t="s">
        <v>68</v>
      </c>
      <c r="F33" s="21" t="s">
        <v>163</v>
      </c>
      <c r="G33" s="21" t="s">
        <v>36</v>
      </c>
    </row>
    <row r="34" spans="1:7" x14ac:dyDescent="0.25">
      <c r="A34" t="s">
        <v>115</v>
      </c>
      <c r="B34" t="s">
        <v>85</v>
      </c>
      <c r="F34" s="21" t="s">
        <v>154</v>
      </c>
      <c r="G34" s="21" t="s">
        <v>174</v>
      </c>
    </row>
    <row r="35" spans="1:7" x14ac:dyDescent="0.25">
      <c r="A35" t="s">
        <v>192</v>
      </c>
      <c r="B35" t="s">
        <v>90</v>
      </c>
      <c r="F35" s="21" t="s">
        <v>37</v>
      </c>
      <c r="G35" s="21" t="s">
        <v>37</v>
      </c>
    </row>
    <row r="36" spans="1:7" x14ac:dyDescent="0.25">
      <c r="A36" t="s">
        <v>192</v>
      </c>
      <c r="B36" t="s">
        <v>95</v>
      </c>
      <c r="F36" s="21" t="s">
        <v>155</v>
      </c>
      <c r="G36" s="21" t="s">
        <v>175</v>
      </c>
    </row>
    <row r="37" spans="1:7" x14ac:dyDescent="0.25">
      <c r="A37" t="s">
        <v>187</v>
      </c>
      <c r="B37" t="s">
        <v>66</v>
      </c>
      <c r="F37" s="21" t="s">
        <v>38</v>
      </c>
      <c r="G37" s="21" t="s">
        <v>38</v>
      </c>
    </row>
    <row r="38" spans="1:7" x14ac:dyDescent="0.25">
      <c r="A38" t="s">
        <v>187</v>
      </c>
      <c r="B38" t="s">
        <v>67</v>
      </c>
      <c r="F38" s="21" t="s">
        <v>143</v>
      </c>
      <c r="G38" s="21" t="s">
        <v>135</v>
      </c>
    </row>
    <row r="39" spans="1:7" x14ac:dyDescent="0.25">
      <c r="A39" t="s">
        <v>188</v>
      </c>
      <c r="B39" t="s">
        <v>99</v>
      </c>
      <c r="F39" s="21" t="s">
        <v>144</v>
      </c>
      <c r="G39" s="21" t="s">
        <v>136</v>
      </c>
    </row>
    <row r="40" spans="1:7" x14ac:dyDescent="0.25">
      <c r="A40" t="s">
        <v>188</v>
      </c>
      <c r="B40" t="s">
        <v>100</v>
      </c>
      <c r="F40" s="21" t="s">
        <v>165</v>
      </c>
      <c r="G40" s="21" t="s">
        <v>39</v>
      </c>
    </row>
    <row r="41" spans="1:7" x14ac:dyDescent="0.25">
      <c r="A41" t="s">
        <v>193</v>
      </c>
      <c r="B41" t="s">
        <v>83</v>
      </c>
      <c r="F41" s="21" t="s">
        <v>164</v>
      </c>
      <c r="G41" s="21" t="s">
        <v>164</v>
      </c>
    </row>
    <row r="42" spans="1:7" x14ac:dyDescent="0.25">
      <c r="A42" t="s">
        <v>193</v>
      </c>
      <c r="B42" t="s">
        <v>101</v>
      </c>
      <c r="F42" s="21" t="s">
        <v>156</v>
      </c>
      <c r="G42" s="21" t="s">
        <v>176</v>
      </c>
    </row>
    <row r="43" spans="1:7" x14ac:dyDescent="0.25">
      <c r="A43" t="s">
        <v>116</v>
      </c>
      <c r="B43" t="s">
        <v>73</v>
      </c>
      <c r="F43" s="21" t="s">
        <v>166</v>
      </c>
      <c r="G43" s="21" t="s">
        <v>40</v>
      </c>
    </row>
    <row r="44" spans="1:7" x14ac:dyDescent="0.25">
      <c r="A44" t="s">
        <v>116</v>
      </c>
      <c r="B44" t="s">
        <v>102</v>
      </c>
      <c r="F44" s="21" t="s">
        <v>145</v>
      </c>
      <c r="G44" s="21" t="s">
        <v>137</v>
      </c>
    </row>
    <row r="45" spans="1:7" x14ac:dyDescent="0.25">
      <c r="A45" t="s">
        <v>117</v>
      </c>
      <c r="B45" t="s">
        <v>70</v>
      </c>
      <c r="F45" s="21" t="s">
        <v>41</v>
      </c>
      <c r="G45" s="21" t="s">
        <v>41</v>
      </c>
    </row>
    <row r="46" spans="1:7" x14ac:dyDescent="0.25">
      <c r="A46" t="s">
        <v>117</v>
      </c>
      <c r="B46" t="s">
        <v>97</v>
      </c>
      <c r="F46" s="21" t="s">
        <v>42</v>
      </c>
      <c r="G46" s="21" t="s">
        <v>42</v>
      </c>
    </row>
    <row r="47" spans="1:7" x14ac:dyDescent="0.25">
      <c r="A47" t="s">
        <v>118</v>
      </c>
      <c r="B47" t="s">
        <v>59</v>
      </c>
      <c r="F47" s="21" t="s">
        <v>122</v>
      </c>
      <c r="G47" s="21" t="s">
        <v>43</v>
      </c>
    </row>
    <row r="48" spans="1:7" x14ac:dyDescent="0.25">
      <c r="A48" t="s">
        <v>118</v>
      </c>
      <c r="B48" t="s">
        <v>69</v>
      </c>
      <c r="F48" s="21" t="s">
        <v>123</v>
      </c>
      <c r="G48" s="21" t="s">
        <v>44</v>
      </c>
    </row>
    <row r="49" spans="1:7" x14ac:dyDescent="0.25">
      <c r="A49" t="s">
        <v>194</v>
      </c>
      <c r="B49" t="s">
        <v>87</v>
      </c>
      <c r="F49" s="21" t="s">
        <v>124</v>
      </c>
      <c r="G49" s="21" t="s">
        <v>45</v>
      </c>
    </row>
    <row r="50" spans="1:7" x14ac:dyDescent="0.25">
      <c r="A50" t="s">
        <v>194</v>
      </c>
      <c r="B50" t="s">
        <v>89</v>
      </c>
      <c r="F50" s="21" t="s">
        <v>125</v>
      </c>
      <c r="G50" s="21" t="s">
        <v>46</v>
      </c>
    </row>
    <row r="51" spans="1:7" x14ac:dyDescent="0.25">
      <c r="A51" t="s">
        <v>119</v>
      </c>
      <c r="B51" t="s">
        <v>64</v>
      </c>
      <c r="F51" s="21" t="s">
        <v>126</v>
      </c>
      <c r="G51" s="21" t="s">
        <v>47</v>
      </c>
    </row>
    <row r="52" spans="1:7" x14ac:dyDescent="0.25">
      <c r="A52" t="s">
        <v>119</v>
      </c>
      <c r="B52" t="s">
        <v>79</v>
      </c>
      <c r="F52" s="21" t="s">
        <v>127</v>
      </c>
      <c r="G52" s="21" t="s">
        <v>48</v>
      </c>
    </row>
    <row r="53" spans="1:7" x14ac:dyDescent="0.25">
      <c r="F53" s="21" t="s">
        <v>128</v>
      </c>
      <c r="G53" s="21" t="s">
        <v>49</v>
      </c>
    </row>
    <row r="54" spans="1:7" x14ac:dyDescent="0.25">
      <c r="F54" s="21" t="s">
        <v>50</v>
      </c>
      <c r="G54" s="21" t="s">
        <v>50</v>
      </c>
    </row>
    <row r="55" spans="1:7" x14ac:dyDescent="0.25">
      <c r="F55" s="21" t="s">
        <v>51</v>
      </c>
      <c r="G55" s="21" t="s">
        <v>51</v>
      </c>
    </row>
    <row r="56" spans="1:7" x14ac:dyDescent="0.25">
      <c r="F56" s="21" t="s">
        <v>52</v>
      </c>
      <c r="G56" s="21" t="s">
        <v>52</v>
      </c>
    </row>
    <row r="57" spans="1:7" x14ac:dyDescent="0.25">
      <c r="F57" s="21" t="s">
        <v>53</v>
      </c>
      <c r="G57" s="21" t="s">
        <v>53</v>
      </c>
    </row>
    <row r="58" spans="1:7" x14ac:dyDescent="0.25">
      <c r="F58" s="21" t="s">
        <v>54</v>
      </c>
      <c r="G58" s="21" t="s">
        <v>54</v>
      </c>
    </row>
    <row r="59" spans="1:7" x14ac:dyDescent="0.25">
      <c r="F59" s="21" t="s">
        <v>55</v>
      </c>
      <c r="G59" s="21" t="s">
        <v>55</v>
      </c>
    </row>
    <row r="60" spans="1:7" x14ac:dyDescent="0.25">
      <c r="F60" s="21" t="s">
        <v>56</v>
      </c>
      <c r="G60" s="21" t="s">
        <v>56</v>
      </c>
    </row>
    <row r="61" spans="1:7" x14ac:dyDescent="0.25">
      <c r="F61" s="21" t="s">
        <v>57</v>
      </c>
      <c r="G61" s="21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tabSelected="1" workbookViewId="0">
      <selection activeCell="B1" sqref="B1"/>
    </sheetView>
  </sheetViews>
  <sheetFormatPr defaultColWidth="8.85546875" defaultRowHeight="15" x14ac:dyDescent="0.25"/>
  <cols>
    <col min="1" max="1" width="3.140625" style="1" customWidth="1"/>
    <col min="2" max="2" width="18.42578125" style="1" customWidth="1"/>
    <col min="3" max="3" width="55.42578125" style="1" customWidth="1"/>
    <col min="4" max="4" width="15.140625" style="1" customWidth="1"/>
    <col min="5" max="6" width="2.85546875" style="1" customWidth="1"/>
    <col min="7" max="7" width="14.5703125" style="1" customWidth="1"/>
    <col min="8" max="8" width="31.85546875" style="1" customWidth="1"/>
    <col min="9" max="9" width="9.7109375" style="1" customWidth="1"/>
    <col min="10" max="10" width="12.28515625" style="1" customWidth="1"/>
    <col min="11" max="11" width="12.140625" style="1" customWidth="1"/>
    <col min="12" max="12" width="11.7109375" style="1" customWidth="1"/>
    <col min="13" max="16384" width="8.85546875" style="1"/>
  </cols>
  <sheetData>
    <row r="1" spans="1:12" s="25" customFormat="1" x14ac:dyDescent="0.25">
      <c r="B1" s="26"/>
      <c r="C1" s="26"/>
      <c r="H1" s="26"/>
      <c r="I1" s="26"/>
      <c r="J1" s="26"/>
      <c r="K1" s="26"/>
      <c r="L1" s="26"/>
    </row>
    <row r="2" spans="1:12" s="25" customFormat="1" ht="28.5" x14ac:dyDescent="0.45">
      <c r="A2" s="27"/>
      <c r="B2" s="28" t="s">
        <v>200</v>
      </c>
      <c r="C2" s="29"/>
      <c r="G2" s="27"/>
      <c r="H2" s="30" t="s">
        <v>199</v>
      </c>
      <c r="I2" s="30" t="s">
        <v>11</v>
      </c>
      <c r="J2" s="31"/>
      <c r="K2" s="32"/>
      <c r="L2" s="33"/>
    </row>
    <row r="3" spans="1:12" s="25" customFormat="1" ht="20.25" customHeight="1" thickBot="1" x14ac:dyDescent="0.5">
      <c r="A3" s="27"/>
      <c r="B3" s="34" t="s">
        <v>14</v>
      </c>
      <c r="C3" s="35"/>
      <c r="G3" s="27"/>
      <c r="H3" s="36" t="s">
        <v>201</v>
      </c>
      <c r="I3" s="31"/>
      <c r="J3" s="37"/>
      <c r="K3" s="32"/>
      <c r="L3" s="33"/>
    </row>
    <row r="4" spans="1:12" s="25" customFormat="1" ht="18" customHeight="1" thickBot="1" x14ac:dyDescent="0.3">
      <c r="G4" s="27"/>
      <c r="H4" s="44" t="s">
        <v>202</v>
      </c>
      <c r="I4" s="45"/>
      <c r="J4" s="45"/>
      <c r="K4" s="45"/>
      <c r="L4" s="46"/>
    </row>
    <row r="5" spans="1:12" s="38" customFormat="1" ht="18.75" customHeight="1" x14ac:dyDescent="0.3">
      <c r="B5" s="39" t="s">
        <v>12</v>
      </c>
      <c r="D5" s="24">
        <v>1</v>
      </c>
      <c r="E5" s="40"/>
      <c r="G5" s="41"/>
    </row>
    <row r="6" spans="1:12" s="25" customFormat="1" ht="27.75" customHeight="1" x14ac:dyDescent="0.25">
      <c r="G6" s="42" t="s">
        <v>13</v>
      </c>
      <c r="I6" s="43" t="s">
        <v>1</v>
      </c>
      <c r="J6" s="43" t="s">
        <v>16</v>
      </c>
      <c r="K6" s="43" t="s">
        <v>15</v>
      </c>
      <c r="L6" s="43" t="s">
        <v>17</v>
      </c>
    </row>
    <row r="7" spans="1:12" x14ac:dyDescent="0.25">
      <c r="B7" s="4" t="s">
        <v>108</v>
      </c>
      <c r="C7" s="4" t="s">
        <v>0</v>
      </c>
      <c r="D7" s="4" t="s">
        <v>9</v>
      </c>
      <c r="G7" s="5" t="s">
        <v>6</v>
      </c>
      <c r="H7" s="2" t="s">
        <v>22</v>
      </c>
      <c r="I7" s="3" t="s">
        <v>4</v>
      </c>
      <c r="J7" s="15">
        <v>500</v>
      </c>
      <c r="K7" s="17">
        <f>HLOOKUP(VLOOKUP(H7,'list-4107746325'!F:G,2,0),'kalkulacie-8017360947'!BL$2:DR$54,53,0)/$D$5</f>
        <v>0</v>
      </c>
      <c r="L7" s="18">
        <f>IF(J7=0,"",K7/J7)</f>
        <v>0</v>
      </c>
    </row>
    <row r="8" spans="1:12" x14ac:dyDescent="0.25">
      <c r="B8" s="14"/>
      <c r="C8" s="14"/>
      <c r="D8" s="14"/>
      <c r="G8" s="6"/>
      <c r="H8" s="2" t="s">
        <v>121</v>
      </c>
      <c r="I8" s="3" t="s">
        <v>5</v>
      </c>
      <c r="J8" s="15">
        <v>10000</v>
      </c>
      <c r="K8" s="17">
        <f>HLOOKUP(VLOOKUP(H8,'list-4107746325'!F:G,2,0),'kalkulacie-8017360947'!BL$2:DR$54,53,0)/$D$5</f>
        <v>0</v>
      </c>
      <c r="L8" s="18">
        <f t="shared" ref="L8:L18" si="0">IF(J8=0,"",K8/J8)</f>
        <v>0</v>
      </c>
    </row>
    <row r="9" spans="1:12" x14ac:dyDescent="0.25">
      <c r="B9" s="14"/>
      <c r="C9" s="14"/>
      <c r="D9" s="14"/>
      <c r="G9" s="6"/>
      <c r="H9" s="2" t="s">
        <v>33</v>
      </c>
      <c r="I9" s="3" t="s">
        <v>5</v>
      </c>
      <c r="J9" s="15">
        <v>20000</v>
      </c>
      <c r="K9" s="17">
        <f>HLOOKUP(VLOOKUP(H9,'list-4107746325'!F:G,2,0),'kalkulacie-8017360947'!BL$2:DR$54,53,0)/$D$5</f>
        <v>0</v>
      </c>
      <c r="L9" s="18">
        <f t="shared" si="0"/>
        <v>0</v>
      </c>
    </row>
    <row r="10" spans="1:12" x14ac:dyDescent="0.25">
      <c r="B10" s="14"/>
      <c r="C10" s="14"/>
      <c r="D10" s="14"/>
      <c r="G10" s="6"/>
      <c r="H10" s="2" t="s">
        <v>42</v>
      </c>
      <c r="I10" s="3" t="s">
        <v>3</v>
      </c>
      <c r="J10" s="15">
        <v>10000</v>
      </c>
      <c r="K10" s="17">
        <f>HLOOKUP(VLOOKUP(H10,'list-4107746325'!F:G,2,0),'kalkulacie-8017360947'!BL$2:DR$54,53,0)/$D$5</f>
        <v>0</v>
      </c>
      <c r="L10" s="18">
        <f>IF(J10=0,"",K10/J10)</f>
        <v>0</v>
      </c>
    </row>
    <row r="11" spans="1:12" x14ac:dyDescent="0.25">
      <c r="B11" s="14"/>
      <c r="C11" s="14"/>
      <c r="D11" s="14"/>
      <c r="G11" s="6"/>
      <c r="H11" s="2" t="s">
        <v>122</v>
      </c>
      <c r="I11" s="3" t="s">
        <v>4</v>
      </c>
      <c r="J11" s="15">
        <v>5</v>
      </c>
      <c r="K11" s="17">
        <f>HLOOKUP(VLOOKUP(H11,'list-4107746325'!F:G,2,0),'kalkulacie-8017360947'!BL$2:DR$54,53,0)/$D$5</f>
        <v>0</v>
      </c>
      <c r="L11" s="18">
        <f t="shared" si="0"/>
        <v>0</v>
      </c>
    </row>
    <row r="12" spans="1:12" x14ac:dyDescent="0.25">
      <c r="B12" s="14"/>
      <c r="C12" s="14"/>
      <c r="D12" s="14"/>
      <c r="G12" s="6"/>
      <c r="H12" s="2" t="s">
        <v>123</v>
      </c>
      <c r="I12" s="3" t="s">
        <v>5</v>
      </c>
      <c r="J12" s="15">
        <v>20</v>
      </c>
      <c r="K12" s="17">
        <f>HLOOKUP(VLOOKUP(H12,'list-4107746325'!F:G,2,0),'kalkulacie-8017360947'!BL$2:DR$54,53,0)/$D$5</f>
        <v>0</v>
      </c>
      <c r="L12" s="18">
        <f t="shared" si="0"/>
        <v>0</v>
      </c>
    </row>
    <row r="13" spans="1:12" x14ac:dyDescent="0.25">
      <c r="B13" s="14"/>
      <c r="C13" s="14"/>
      <c r="D13" s="14"/>
      <c r="G13" s="6"/>
      <c r="H13" s="2" t="s">
        <v>124</v>
      </c>
      <c r="I13" s="3" t="s">
        <v>4</v>
      </c>
      <c r="J13" s="15">
        <v>10</v>
      </c>
      <c r="K13" s="17">
        <f>HLOOKUP(VLOOKUP(H13,'list-4107746325'!F:G,2,0),'kalkulacie-8017360947'!BL$2:DR$54,53,0)/$D$5</f>
        <v>0</v>
      </c>
      <c r="L13" s="18">
        <f t="shared" si="0"/>
        <v>0</v>
      </c>
    </row>
    <row r="14" spans="1:12" x14ac:dyDescent="0.25">
      <c r="B14" s="14"/>
      <c r="C14" s="14"/>
      <c r="D14" s="14"/>
      <c r="G14" s="6"/>
      <c r="H14" s="2" t="s">
        <v>125</v>
      </c>
      <c r="I14" s="3" t="s">
        <v>4</v>
      </c>
      <c r="J14" s="15">
        <v>50</v>
      </c>
      <c r="K14" s="17">
        <f>HLOOKUP(VLOOKUP(H14,'list-4107746325'!F:G,2,0),'kalkulacie-8017360947'!BL$2:DR$54,53,0)/$D$5</f>
        <v>0</v>
      </c>
      <c r="L14" s="18">
        <f t="shared" si="0"/>
        <v>0</v>
      </c>
    </row>
    <row r="15" spans="1:12" x14ac:dyDescent="0.25">
      <c r="B15" s="14"/>
      <c r="C15" s="14"/>
      <c r="D15" s="14"/>
      <c r="G15" s="6"/>
      <c r="H15" s="2" t="s">
        <v>126</v>
      </c>
      <c r="I15" s="3" t="s">
        <v>4</v>
      </c>
      <c r="J15" s="15">
        <v>30</v>
      </c>
      <c r="K15" s="17">
        <f>HLOOKUP(VLOOKUP(H15,'list-4107746325'!F:G,2,0),'kalkulacie-8017360947'!BL$2:DR$54,53,0)/$D$5</f>
        <v>0</v>
      </c>
      <c r="L15" s="18">
        <f t="shared" si="0"/>
        <v>0</v>
      </c>
    </row>
    <row r="16" spans="1:12" x14ac:dyDescent="0.25">
      <c r="B16" s="14"/>
      <c r="C16" s="14"/>
      <c r="D16" s="14"/>
      <c r="G16" s="6"/>
      <c r="H16" s="2" t="s">
        <v>127</v>
      </c>
      <c r="I16" s="3" t="s">
        <v>4</v>
      </c>
      <c r="J16" s="15">
        <v>10</v>
      </c>
      <c r="K16" s="17">
        <f>HLOOKUP(VLOOKUP(H16,'list-4107746325'!F:G,2,0),'kalkulacie-8017360947'!BL$2:DR$54,53,0)/$D$5</f>
        <v>0</v>
      </c>
      <c r="L16" s="18">
        <f t="shared" si="0"/>
        <v>0</v>
      </c>
    </row>
    <row r="17" spans="2:12" x14ac:dyDescent="0.25">
      <c r="B17" s="14"/>
      <c r="C17" s="14"/>
      <c r="D17" s="14"/>
      <c r="G17" s="6"/>
      <c r="H17" s="2" t="s">
        <v>128</v>
      </c>
      <c r="I17" s="3" t="s">
        <v>5</v>
      </c>
      <c r="J17" s="15">
        <v>1000</v>
      </c>
      <c r="K17" s="17">
        <f>HLOOKUP(VLOOKUP(H17,'list-4107746325'!F:G,2,0),'kalkulacie-8017360947'!BL$2:DR$54,53,0)/$D$5</f>
        <v>0</v>
      </c>
      <c r="L17" s="18">
        <f t="shared" si="0"/>
        <v>0</v>
      </c>
    </row>
    <row r="18" spans="2:12" x14ac:dyDescent="0.25">
      <c r="B18" s="14"/>
      <c r="C18" s="14"/>
      <c r="D18" s="14"/>
      <c r="G18" s="6"/>
      <c r="H18" s="2" t="s">
        <v>50</v>
      </c>
      <c r="I18" s="3" t="s">
        <v>4</v>
      </c>
      <c r="J18" s="15">
        <v>500</v>
      </c>
      <c r="K18" s="17">
        <f>HLOOKUP(VLOOKUP(H18,'list-4107746325'!F:G,2,0),'kalkulacie-8017360947'!BL$2:DR$54,53,0)/$D$5</f>
        <v>0</v>
      </c>
      <c r="L18" s="18">
        <f t="shared" si="0"/>
        <v>0</v>
      </c>
    </row>
    <row r="19" spans="2:12" x14ac:dyDescent="0.25">
      <c r="B19" s="14"/>
      <c r="C19" s="14"/>
      <c r="D19" s="14"/>
      <c r="G19" s="6"/>
      <c r="H19" s="2" t="s">
        <v>51</v>
      </c>
      <c r="I19" s="3" t="s">
        <v>3</v>
      </c>
      <c r="J19" s="15">
        <v>800</v>
      </c>
      <c r="K19" s="17">
        <f>HLOOKUP(VLOOKUP(H19,'list-4107746325'!F:G,2,0),'kalkulacie-8017360947'!BL$2:DR$54,53,0)/$D$5</f>
        <v>0</v>
      </c>
      <c r="L19" s="18">
        <f>IF(J19=0,"",K19/J19)</f>
        <v>0</v>
      </c>
    </row>
    <row r="20" spans="2:12" x14ac:dyDescent="0.25">
      <c r="B20" s="14"/>
      <c r="C20" s="14"/>
      <c r="D20" s="14"/>
      <c r="G20" s="6"/>
      <c r="H20" s="2" t="s">
        <v>52</v>
      </c>
      <c r="I20" s="3" t="s">
        <v>4</v>
      </c>
      <c r="J20" s="15">
        <v>100</v>
      </c>
      <c r="K20" s="17">
        <f>HLOOKUP(VLOOKUP(H20,'list-4107746325'!F:G,2,0),'kalkulacie-8017360947'!BL$2:DR$54,53,0)/$D$5</f>
        <v>0</v>
      </c>
      <c r="L20" s="18">
        <f>IF(J20=0,"",K20/J20)</f>
        <v>0</v>
      </c>
    </row>
    <row r="21" spans="2:12" x14ac:dyDescent="0.25">
      <c r="B21" s="14"/>
      <c r="C21" s="14"/>
      <c r="D21" s="14"/>
      <c r="G21" s="7"/>
      <c r="H21" s="2" t="s">
        <v>53</v>
      </c>
      <c r="I21" s="3" t="s">
        <v>5</v>
      </c>
      <c r="J21" s="15">
        <v>200</v>
      </c>
      <c r="K21" s="17">
        <f>HLOOKUP(VLOOKUP(H21,'list-4107746325'!F:G,2,0),'kalkulacie-8017360947'!BL$2:DR$54,53,0)/$D$5</f>
        <v>0</v>
      </c>
      <c r="L21" s="18">
        <f>IF(J21=0,"",K21/J21)</f>
        <v>0</v>
      </c>
    </row>
    <row r="22" spans="2:12" x14ac:dyDescent="0.25">
      <c r="B22" s="14"/>
      <c r="C22" s="14"/>
      <c r="D22" s="14"/>
      <c r="G22" s="8" t="s">
        <v>7</v>
      </c>
      <c r="H22" s="2" t="s">
        <v>26</v>
      </c>
      <c r="I22" s="3" t="s">
        <v>4</v>
      </c>
      <c r="J22" s="15">
        <v>6000</v>
      </c>
      <c r="K22" s="17">
        <f>HLOOKUP(VLOOKUP(H22,'list-4107746325'!F:G,2,0),'kalkulacie-8017360947'!BL$2:DR$54,53,0)/$D$5</f>
        <v>0</v>
      </c>
      <c r="L22" s="18">
        <f>IF(J22=0,"",K22/J22)</f>
        <v>0</v>
      </c>
    </row>
    <row r="23" spans="2:12" x14ac:dyDescent="0.25">
      <c r="B23" s="14"/>
      <c r="C23" s="14"/>
      <c r="D23" s="14"/>
      <c r="G23" s="9"/>
      <c r="H23" s="2" t="s">
        <v>28</v>
      </c>
      <c r="I23" s="3" t="s">
        <v>5</v>
      </c>
      <c r="J23" s="15">
        <v>1000</v>
      </c>
      <c r="K23" s="17">
        <f>HLOOKUP(VLOOKUP(H23,'list-4107746325'!F:G,2,0),'kalkulacie-8017360947'!BL$2:DR$54,53,0)/$D$5</f>
        <v>0</v>
      </c>
      <c r="L23" s="18">
        <f t="shared" ref="L23:L68" si="1">IF(J23=0,"",K23/J23)</f>
        <v>0</v>
      </c>
    </row>
    <row r="24" spans="2:12" x14ac:dyDescent="0.25">
      <c r="B24" s="14"/>
      <c r="C24" s="14"/>
      <c r="D24" s="14"/>
      <c r="G24" s="9"/>
      <c r="H24" s="2" t="s">
        <v>29</v>
      </c>
      <c r="I24" s="3" t="s">
        <v>4</v>
      </c>
      <c r="J24" s="15">
        <v>1000</v>
      </c>
      <c r="K24" s="17">
        <f>HLOOKUP(VLOOKUP(H24,'list-4107746325'!F:G,2,0),'kalkulacie-8017360947'!BL$2:DR$54,53,0)/$D$5</f>
        <v>0</v>
      </c>
      <c r="L24" s="18">
        <f t="shared" si="1"/>
        <v>0</v>
      </c>
    </row>
    <row r="25" spans="2:12" x14ac:dyDescent="0.25">
      <c r="B25" s="14"/>
      <c r="C25" s="14"/>
      <c r="D25" s="14"/>
      <c r="G25" s="9"/>
      <c r="H25" s="2" t="s">
        <v>30</v>
      </c>
      <c r="I25" s="3" t="s">
        <v>4</v>
      </c>
      <c r="J25" s="15">
        <v>800</v>
      </c>
      <c r="K25" s="17">
        <f>HLOOKUP(VLOOKUP(H25,'list-4107746325'!F:G,2,0),'kalkulacie-8017360947'!BL$2:DR$54,53,0)/$D$5</f>
        <v>0</v>
      </c>
      <c r="L25" s="18">
        <f t="shared" si="1"/>
        <v>0</v>
      </c>
    </row>
    <row r="26" spans="2:12" x14ac:dyDescent="0.25">
      <c r="B26" s="14"/>
      <c r="C26" s="14"/>
      <c r="D26" s="14"/>
      <c r="G26" s="9"/>
      <c r="H26" s="2" t="s">
        <v>34</v>
      </c>
      <c r="I26" s="3" t="s">
        <v>4</v>
      </c>
      <c r="J26" s="15">
        <v>5</v>
      </c>
      <c r="K26" s="17">
        <f>HLOOKUP(VLOOKUP(H26,'list-4107746325'!F:G,2,0),'kalkulacie-8017360947'!BL$2:DR$54,53,0)/$D$5</f>
        <v>0</v>
      </c>
      <c r="L26" s="18">
        <f t="shared" si="1"/>
        <v>0</v>
      </c>
    </row>
    <row r="27" spans="2:12" x14ac:dyDescent="0.25">
      <c r="B27" s="14"/>
      <c r="C27" s="14"/>
      <c r="D27" s="14"/>
      <c r="G27" s="9"/>
      <c r="H27" s="2" t="s">
        <v>35</v>
      </c>
      <c r="I27" s="3" t="s">
        <v>4</v>
      </c>
      <c r="J27" s="15">
        <v>5</v>
      </c>
      <c r="K27" s="17">
        <f>HLOOKUP(VLOOKUP(H27,'list-4107746325'!F:G,2,0),'kalkulacie-8017360947'!BL$2:DR$54,53,0)/$D$5</f>
        <v>0</v>
      </c>
      <c r="L27" s="18">
        <f t="shared" si="1"/>
        <v>0</v>
      </c>
    </row>
    <row r="28" spans="2:12" x14ac:dyDescent="0.25">
      <c r="B28" s="14"/>
      <c r="C28" s="14"/>
      <c r="D28" s="14"/>
      <c r="G28" s="9"/>
      <c r="H28" s="2" t="s">
        <v>37</v>
      </c>
      <c r="I28" s="3" t="s">
        <v>5</v>
      </c>
      <c r="J28" s="15">
        <v>150</v>
      </c>
      <c r="K28" s="17">
        <f>HLOOKUP(VLOOKUP(H28,'list-4107746325'!F:G,2,0),'kalkulacie-8017360947'!BL$2:DR$54,53,0)/$D$5</f>
        <v>0</v>
      </c>
      <c r="L28" s="18">
        <f t="shared" si="1"/>
        <v>0</v>
      </c>
    </row>
    <row r="29" spans="2:12" x14ac:dyDescent="0.25">
      <c r="B29" s="14"/>
      <c r="C29" s="14"/>
      <c r="D29" s="14"/>
      <c r="G29" s="9"/>
      <c r="H29" s="2" t="s">
        <v>38</v>
      </c>
      <c r="I29" s="3" t="s">
        <v>4</v>
      </c>
      <c r="J29" s="15">
        <v>1000</v>
      </c>
      <c r="K29" s="17">
        <f>HLOOKUP(VLOOKUP(H29,'list-4107746325'!F:G,2,0),'kalkulacie-8017360947'!BL$2:DR$54,53,0)/$D$5</f>
        <v>0</v>
      </c>
      <c r="L29" s="18">
        <f t="shared" si="1"/>
        <v>0</v>
      </c>
    </row>
    <row r="30" spans="2:12" x14ac:dyDescent="0.25">
      <c r="B30" s="14"/>
      <c r="C30" s="14"/>
      <c r="D30" s="14"/>
      <c r="G30" s="9"/>
      <c r="H30" s="2" t="s">
        <v>41</v>
      </c>
      <c r="I30" s="3" t="s">
        <v>4</v>
      </c>
      <c r="J30" s="15">
        <v>1500</v>
      </c>
      <c r="K30" s="17">
        <f>HLOOKUP(VLOOKUP(H30,'list-4107746325'!F:G,2,0),'kalkulacie-8017360947'!BL$2:DR$54,53,0)/$D$5</f>
        <v>0</v>
      </c>
      <c r="L30" s="18">
        <f t="shared" si="1"/>
        <v>0</v>
      </c>
    </row>
    <row r="31" spans="2:12" x14ac:dyDescent="0.25">
      <c r="B31" s="14"/>
      <c r="C31" s="14"/>
      <c r="D31" s="14"/>
      <c r="G31" s="9"/>
      <c r="H31" s="2" t="s">
        <v>56</v>
      </c>
      <c r="I31" s="3" t="s">
        <v>4</v>
      </c>
      <c r="J31" s="15">
        <v>20</v>
      </c>
      <c r="K31" s="17">
        <f>HLOOKUP(VLOOKUP(H31,'list-4107746325'!F:G,2,0),'kalkulacie-8017360947'!BL$2:DR$54,53,0)/$D$5</f>
        <v>0</v>
      </c>
      <c r="L31" s="18">
        <f t="shared" si="1"/>
        <v>0</v>
      </c>
    </row>
    <row r="32" spans="2:12" x14ac:dyDescent="0.25">
      <c r="B32" s="14"/>
      <c r="C32" s="14"/>
      <c r="D32" s="14"/>
      <c r="G32" s="10"/>
      <c r="H32" s="2" t="s">
        <v>57</v>
      </c>
      <c r="I32" s="3" t="s">
        <v>4</v>
      </c>
      <c r="J32" s="15">
        <v>30</v>
      </c>
      <c r="K32" s="17">
        <f>HLOOKUP(VLOOKUP(H32,'list-4107746325'!F:G,2,0),'kalkulacie-8017360947'!BL$2:DR$54,53,0)/$D$5</f>
        <v>0</v>
      </c>
      <c r="L32" s="18">
        <f t="shared" si="1"/>
        <v>0</v>
      </c>
    </row>
    <row r="33" spans="2:12" x14ac:dyDescent="0.25">
      <c r="B33" s="14"/>
      <c r="C33" s="14"/>
      <c r="D33" s="14"/>
      <c r="G33" s="11" t="s">
        <v>8</v>
      </c>
      <c r="H33" s="2" t="s">
        <v>20</v>
      </c>
      <c r="I33" s="3" t="s">
        <v>2</v>
      </c>
      <c r="J33" s="15">
        <v>50</v>
      </c>
      <c r="K33" s="17">
        <f>HLOOKUP(VLOOKUP(H33,'list-4107746325'!F:G,2,0),'kalkulacie-8017360947'!BL$2:DR$54,53,0)/$D$5</f>
        <v>0</v>
      </c>
      <c r="L33" s="18">
        <f t="shared" si="1"/>
        <v>0</v>
      </c>
    </row>
    <row r="34" spans="2:12" x14ac:dyDescent="0.25">
      <c r="B34" s="14"/>
      <c r="C34" s="14"/>
      <c r="D34" s="14"/>
      <c r="G34" s="20"/>
      <c r="H34" s="23" t="s">
        <v>129</v>
      </c>
      <c r="I34" s="3"/>
      <c r="J34" s="15"/>
      <c r="K34" s="17"/>
      <c r="L34" s="18" t="str">
        <f t="shared" si="1"/>
        <v/>
      </c>
    </row>
    <row r="35" spans="2:12" x14ac:dyDescent="0.25">
      <c r="B35" s="14"/>
      <c r="C35" s="14"/>
      <c r="D35" s="14"/>
      <c r="G35" s="20"/>
      <c r="H35" s="2" t="s">
        <v>149</v>
      </c>
      <c r="I35" s="3" t="s">
        <v>2</v>
      </c>
      <c r="J35" s="15">
        <v>0.78</v>
      </c>
      <c r="K35" s="17">
        <f>HLOOKUP(VLOOKUP(H35,'list-4107746325'!F:G,2,0),'kalkulacie-8017360947'!BL$2:DR$54,53,0)/$D$5</f>
        <v>0</v>
      </c>
      <c r="L35" s="18">
        <f t="shared" si="1"/>
        <v>0</v>
      </c>
    </row>
    <row r="36" spans="2:12" x14ac:dyDescent="0.25">
      <c r="B36" s="14"/>
      <c r="C36" s="14"/>
      <c r="D36" s="14"/>
      <c r="G36" s="20"/>
      <c r="H36" s="2" t="s">
        <v>138</v>
      </c>
      <c r="I36" s="3" t="s">
        <v>2</v>
      </c>
      <c r="J36" s="15">
        <v>0.84</v>
      </c>
      <c r="K36" s="17">
        <f>HLOOKUP(VLOOKUP(H36,'list-4107746325'!F:G,2,0),'kalkulacie-8017360947'!BL$2:DR$54,53,0)/$D$5</f>
        <v>0</v>
      </c>
      <c r="L36" s="18">
        <f t="shared" si="1"/>
        <v>0</v>
      </c>
    </row>
    <row r="37" spans="2:12" x14ac:dyDescent="0.25">
      <c r="B37" s="14"/>
      <c r="C37" s="14"/>
      <c r="D37" s="14"/>
      <c r="G37" s="20"/>
      <c r="H37" s="2" t="s">
        <v>139</v>
      </c>
      <c r="I37" s="3" t="s">
        <v>2</v>
      </c>
      <c r="J37" s="15">
        <v>0.6</v>
      </c>
      <c r="K37" s="17">
        <f>HLOOKUP(VLOOKUP(H37,'list-4107746325'!F:G,2,0),'kalkulacie-8017360947'!BL$2:DR$54,53,0)/$D$5</f>
        <v>0</v>
      </c>
      <c r="L37" s="18">
        <f t="shared" si="1"/>
        <v>0</v>
      </c>
    </row>
    <row r="38" spans="2:12" x14ac:dyDescent="0.25">
      <c r="B38" s="14"/>
      <c r="C38" s="14"/>
      <c r="D38" s="14"/>
      <c r="G38" s="20"/>
      <c r="H38" s="2" t="s">
        <v>140</v>
      </c>
      <c r="I38" s="3" t="s">
        <v>2</v>
      </c>
      <c r="J38" s="15">
        <v>0.84</v>
      </c>
      <c r="K38" s="17">
        <f>HLOOKUP(VLOOKUP(H38,'list-4107746325'!F:G,2,0),'kalkulacie-8017360947'!BL$2:DR$54,53,0)/$D$5</f>
        <v>0</v>
      </c>
      <c r="L38" s="18">
        <f t="shared" si="1"/>
        <v>0</v>
      </c>
    </row>
    <row r="39" spans="2:12" x14ac:dyDescent="0.25">
      <c r="B39" s="14"/>
      <c r="C39" s="14"/>
      <c r="D39" s="14"/>
      <c r="G39" s="20"/>
      <c r="H39" s="2" t="s">
        <v>141</v>
      </c>
      <c r="I39" s="3" t="s">
        <v>2</v>
      </c>
      <c r="J39" s="15">
        <v>0.72</v>
      </c>
      <c r="K39" s="17">
        <f>HLOOKUP(VLOOKUP(H39,'list-4107746325'!F:G,2,0),'kalkulacie-8017360947'!BL$2:DR$54,53,0)/$D$5</f>
        <v>0</v>
      </c>
      <c r="L39" s="18">
        <f t="shared" si="1"/>
        <v>0</v>
      </c>
    </row>
    <row r="40" spans="2:12" x14ac:dyDescent="0.25">
      <c r="B40" s="14"/>
      <c r="C40" s="14"/>
      <c r="D40" s="14"/>
      <c r="G40" s="20"/>
      <c r="H40" s="2" t="s">
        <v>142</v>
      </c>
      <c r="I40" s="3" t="s">
        <v>2</v>
      </c>
      <c r="J40" s="15">
        <v>0.78</v>
      </c>
      <c r="K40" s="17">
        <f>HLOOKUP(VLOOKUP(H40,'list-4107746325'!F:G,2,0),'kalkulacie-8017360947'!BL$2:DR$54,53,0)/$D$5</f>
        <v>0</v>
      </c>
      <c r="L40" s="18">
        <f t="shared" si="1"/>
        <v>0</v>
      </c>
    </row>
    <row r="41" spans="2:12" x14ac:dyDescent="0.25">
      <c r="B41" s="14"/>
      <c r="C41" s="14"/>
      <c r="D41" s="14"/>
      <c r="G41" s="20"/>
      <c r="H41" s="2" t="s">
        <v>143</v>
      </c>
      <c r="I41" s="3" t="s">
        <v>2</v>
      </c>
      <c r="J41" s="15">
        <v>0.42</v>
      </c>
      <c r="K41" s="17">
        <f>HLOOKUP(VLOOKUP(H41,'list-4107746325'!F:G,2,0),'kalkulacie-8017360947'!BL$2:DR$54,53,0)/$D$5</f>
        <v>0</v>
      </c>
      <c r="L41" s="18">
        <f t="shared" si="1"/>
        <v>0</v>
      </c>
    </row>
    <row r="42" spans="2:12" x14ac:dyDescent="0.25">
      <c r="B42" s="14"/>
      <c r="C42" s="14"/>
      <c r="D42" s="14"/>
      <c r="G42" s="20"/>
      <c r="H42" s="2" t="s">
        <v>144</v>
      </c>
      <c r="I42" s="3" t="s">
        <v>2</v>
      </c>
      <c r="J42" s="15">
        <v>0.21</v>
      </c>
      <c r="K42" s="17">
        <f>HLOOKUP(VLOOKUP(H42,'list-4107746325'!F:G,2,0),'kalkulacie-8017360947'!BL$2:DR$54,53,0)/$D$5</f>
        <v>0</v>
      </c>
      <c r="L42" s="18">
        <f t="shared" si="1"/>
        <v>0</v>
      </c>
    </row>
    <row r="43" spans="2:12" x14ac:dyDescent="0.25">
      <c r="B43" s="14"/>
      <c r="C43" s="14"/>
      <c r="D43" s="14"/>
      <c r="G43" s="20"/>
      <c r="H43" s="2" t="s">
        <v>145</v>
      </c>
      <c r="I43" s="3" t="s">
        <v>2</v>
      </c>
      <c r="J43" s="15">
        <v>0.6</v>
      </c>
      <c r="K43" s="17">
        <f>HLOOKUP(VLOOKUP(H43,'list-4107746325'!F:G,2,0),'kalkulacie-8017360947'!BL$2:DR$54,53,0)/$D$5</f>
        <v>0</v>
      </c>
      <c r="L43" s="18">
        <f t="shared" si="1"/>
        <v>0</v>
      </c>
    </row>
    <row r="44" spans="2:12" x14ac:dyDescent="0.25">
      <c r="B44" s="14"/>
      <c r="C44" s="14"/>
      <c r="D44" s="14"/>
      <c r="G44" s="20"/>
      <c r="H44" s="23" t="s">
        <v>146</v>
      </c>
      <c r="I44" s="3"/>
      <c r="J44" s="15"/>
      <c r="K44" s="17"/>
      <c r="L44" s="18" t="str">
        <f t="shared" si="1"/>
        <v/>
      </c>
    </row>
    <row r="45" spans="2:12" x14ac:dyDescent="0.25">
      <c r="B45" s="14"/>
      <c r="C45" s="14"/>
      <c r="D45" s="14"/>
      <c r="G45" s="20"/>
      <c r="H45" s="2" t="s">
        <v>147</v>
      </c>
      <c r="I45" s="3" t="s">
        <v>2</v>
      </c>
      <c r="J45" s="15"/>
      <c r="K45" s="17">
        <f>HLOOKUP(VLOOKUP(H45,'list-4107746325'!F:G,2,0),'kalkulacie-8017360947'!BL$2:DR$54,53,0)/$D$5</f>
        <v>0</v>
      </c>
      <c r="L45" s="18" t="str">
        <f t="shared" si="1"/>
        <v/>
      </c>
    </row>
    <row r="46" spans="2:12" x14ac:dyDescent="0.25">
      <c r="B46" s="14"/>
      <c r="C46" s="14"/>
      <c r="D46" s="14"/>
      <c r="G46" s="20"/>
      <c r="H46" s="2" t="s">
        <v>148</v>
      </c>
      <c r="I46" s="3" t="s">
        <v>2</v>
      </c>
      <c r="J46" s="15"/>
      <c r="K46" s="17">
        <f>HLOOKUP(VLOOKUP(H46,'list-4107746325'!F:G,2,0),'kalkulacie-8017360947'!BL$2:DR$54,53,0)/$D$5</f>
        <v>0</v>
      </c>
      <c r="L46" s="18" t="str">
        <f t="shared" si="1"/>
        <v/>
      </c>
    </row>
    <row r="47" spans="2:12" x14ac:dyDescent="0.25">
      <c r="B47" s="14"/>
      <c r="C47" s="14"/>
      <c r="D47" s="14"/>
      <c r="G47" s="20"/>
      <c r="H47" s="2" t="s">
        <v>150</v>
      </c>
      <c r="I47" s="3" t="s">
        <v>2</v>
      </c>
      <c r="J47" s="15"/>
      <c r="K47" s="17">
        <f>HLOOKUP(VLOOKUP(H47,'list-4107746325'!F:G,2,0),'kalkulacie-8017360947'!BL$2:DR$54,53,0)/$D$5</f>
        <v>0</v>
      </c>
      <c r="L47" s="18" t="str">
        <f t="shared" si="1"/>
        <v/>
      </c>
    </row>
    <row r="48" spans="2:12" x14ac:dyDescent="0.25">
      <c r="B48" s="14"/>
      <c r="C48" s="14"/>
      <c r="D48" s="14"/>
      <c r="G48" s="20"/>
      <c r="H48" s="2" t="s">
        <v>151</v>
      </c>
      <c r="I48" s="3" t="s">
        <v>2</v>
      </c>
      <c r="J48" s="15">
        <v>0.6</v>
      </c>
      <c r="K48" s="17">
        <f>HLOOKUP(VLOOKUP(H48,'list-4107746325'!F:G,2,0),'kalkulacie-8017360947'!BL$2:DR$54,53,0)/$D$5</f>
        <v>0</v>
      </c>
      <c r="L48" s="18">
        <f t="shared" si="1"/>
        <v>0</v>
      </c>
    </row>
    <row r="49" spans="2:12" x14ac:dyDescent="0.25">
      <c r="B49" s="14"/>
      <c r="C49" s="14"/>
      <c r="D49" s="14"/>
      <c r="G49" s="20"/>
      <c r="H49" s="2" t="s">
        <v>178</v>
      </c>
      <c r="I49" s="3" t="s">
        <v>2</v>
      </c>
      <c r="J49" s="15"/>
      <c r="K49" s="17">
        <f>HLOOKUP(VLOOKUP(H49,'list-4107746325'!F:G,2,0),'kalkulacie-8017360947'!BL$2:DR$54,53,0)/$D$5</f>
        <v>0</v>
      </c>
      <c r="L49" s="18" t="str">
        <f t="shared" si="1"/>
        <v/>
      </c>
    </row>
    <row r="50" spans="2:12" x14ac:dyDescent="0.25">
      <c r="B50" s="14"/>
      <c r="C50" s="14"/>
      <c r="D50" s="14"/>
      <c r="G50" s="20"/>
      <c r="H50" s="2" t="s">
        <v>152</v>
      </c>
      <c r="I50" s="3" t="s">
        <v>2</v>
      </c>
      <c r="J50" s="15"/>
      <c r="K50" s="17">
        <f>HLOOKUP(VLOOKUP(H50,'list-4107746325'!F:G,2,0),'kalkulacie-8017360947'!BL$2:DR$54,53,0)/$D$5</f>
        <v>0</v>
      </c>
      <c r="L50" s="18" t="str">
        <f t="shared" si="1"/>
        <v/>
      </c>
    </row>
    <row r="51" spans="2:12" x14ac:dyDescent="0.25">
      <c r="B51" s="14"/>
      <c r="C51" s="14"/>
      <c r="D51" s="14"/>
      <c r="G51" s="20"/>
      <c r="H51" s="2" t="s">
        <v>153</v>
      </c>
      <c r="I51" s="3" t="s">
        <v>2</v>
      </c>
      <c r="J51" s="15"/>
      <c r="K51" s="17">
        <f>HLOOKUP(VLOOKUP(H51,'list-4107746325'!F:G,2,0),'kalkulacie-8017360947'!BL$2:DR$54,53,0)/$D$5</f>
        <v>0</v>
      </c>
      <c r="L51" s="18" t="str">
        <f t="shared" si="1"/>
        <v/>
      </c>
    </row>
    <row r="52" spans="2:12" x14ac:dyDescent="0.25">
      <c r="B52" s="14"/>
      <c r="C52" s="14"/>
      <c r="D52" s="14"/>
      <c r="G52" s="20"/>
      <c r="H52" s="2" t="s">
        <v>154</v>
      </c>
      <c r="I52" s="3" t="s">
        <v>2</v>
      </c>
      <c r="J52" s="15"/>
      <c r="K52" s="17">
        <f>HLOOKUP(VLOOKUP(H52,'list-4107746325'!F:G,2,0),'kalkulacie-8017360947'!BL$2:DR$54,53,0)/$D$5</f>
        <v>0</v>
      </c>
      <c r="L52" s="18" t="str">
        <f t="shared" si="1"/>
        <v/>
      </c>
    </row>
    <row r="53" spans="2:12" x14ac:dyDescent="0.25">
      <c r="B53" s="14"/>
      <c r="C53" s="14"/>
      <c r="D53" s="14"/>
      <c r="G53" s="20"/>
      <c r="H53" s="2" t="s">
        <v>155</v>
      </c>
      <c r="I53" s="3" t="s">
        <v>2</v>
      </c>
      <c r="J53" s="15"/>
      <c r="K53" s="17">
        <f>HLOOKUP(VLOOKUP(H53,'list-4107746325'!F:G,2,0),'kalkulacie-8017360947'!BL$2:DR$54,53,0)/$D$5</f>
        <v>0</v>
      </c>
      <c r="L53" s="18" t="str">
        <f t="shared" si="1"/>
        <v/>
      </c>
    </row>
    <row r="54" spans="2:12" x14ac:dyDescent="0.25">
      <c r="B54" s="14"/>
      <c r="C54" s="14"/>
      <c r="D54" s="14"/>
      <c r="G54" s="20"/>
      <c r="H54" s="2" t="s">
        <v>156</v>
      </c>
      <c r="I54" s="3" t="s">
        <v>2</v>
      </c>
      <c r="J54" s="15"/>
      <c r="K54" s="17">
        <f>HLOOKUP(VLOOKUP(H54,'list-4107746325'!F:G,2,0),'kalkulacie-8017360947'!BL$2:DR$54,53,0)/$D$5</f>
        <v>0</v>
      </c>
      <c r="L54" s="18" t="str">
        <f t="shared" si="1"/>
        <v/>
      </c>
    </row>
    <row r="55" spans="2:12" x14ac:dyDescent="0.25">
      <c r="B55" s="14"/>
      <c r="C55" s="14"/>
      <c r="D55" s="14"/>
      <c r="G55" s="12"/>
      <c r="H55" s="2" t="s">
        <v>21</v>
      </c>
      <c r="I55" s="3" t="s">
        <v>4</v>
      </c>
      <c r="J55" s="15">
        <v>300</v>
      </c>
      <c r="K55" s="17">
        <f>HLOOKUP(VLOOKUP(H55,'list-4107746325'!F:G,2,0),'kalkulacie-8017360947'!BL$2:DR$54,53,0)/$D$5</f>
        <v>0</v>
      </c>
      <c r="L55" s="18">
        <f t="shared" si="1"/>
        <v>0</v>
      </c>
    </row>
    <row r="56" spans="2:12" x14ac:dyDescent="0.25">
      <c r="B56" s="14"/>
      <c r="C56" s="14"/>
      <c r="D56" s="14"/>
      <c r="G56" s="12"/>
      <c r="H56" s="2" t="s">
        <v>162</v>
      </c>
      <c r="I56" s="3" t="s">
        <v>2</v>
      </c>
      <c r="J56" s="15">
        <v>90</v>
      </c>
      <c r="K56" s="17">
        <f>HLOOKUP(VLOOKUP(H56,'list-4107746325'!F:G,2,0),'kalkulacie-8017360947'!BL$2:DR$54,53,0)/$D$5</f>
        <v>0</v>
      </c>
      <c r="L56" s="18">
        <f t="shared" si="1"/>
        <v>0</v>
      </c>
    </row>
    <row r="57" spans="2:12" x14ac:dyDescent="0.25">
      <c r="B57" s="14"/>
      <c r="C57" s="14"/>
      <c r="D57" s="14"/>
      <c r="G57" s="12"/>
      <c r="H57" s="2" t="s">
        <v>31</v>
      </c>
      <c r="I57" s="3" t="s">
        <v>10</v>
      </c>
      <c r="J57" s="15">
        <v>2300</v>
      </c>
      <c r="K57" s="17">
        <f>HLOOKUP(VLOOKUP(H57,'list-4107746325'!F:G,2,0),'kalkulacie-8017360947'!BL$2:DR$54,53,0)/$D$5</f>
        <v>0</v>
      </c>
      <c r="L57" s="18">
        <f t="shared" si="1"/>
        <v>0</v>
      </c>
    </row>
    <row r="58" spans="2:12" x14ac:dyDescent="0.25">
      <c r="B58" s="14"/>
      <c r="C58" s="14"/>
      <c r="D58" s="14"/>
      <c r="G58" s="12"/>
      <c r="H58" s="2" t="s">
        <v>163</v>
      </c>
      <c r="I58" s="3" t="s">
        <v>2</v>
      </c>
      <c r="J58" s="16"/>
      <c r="K58" s="17">
        <f>HLOOKUP(VLOOKUP(H58,'list-4107746325'!F:G,2,0),'kalkulacie-8017360947'!BL$2:DR$54,53,0)/$D$5</f>
        <v>0</v>
      </c>
      <c r="L58" s="18" t="str">
        <f t="shared" si="1"/>
        <v/>
      </c>
    </row>
    <row r="59" spans="2:12" x14ac:dyDescent="0.25">
      <c r="B59" s="14"/>
      <c r="C59" s="14"/>
      <c r="D59" s="14"/>
      <c r="G59" s="12"/>
      <c r="H59" s="23" t="s">
        <v>157</v>
      </c>
      <c r="I59" s="3"/>
      <c r="J59" s="16"/>
      <c r="K59" s="17"/>
      <c r="L59" s="18" t="str">
        <f t="shared" si="1"/>
        <v/>
      </c>
    </row>
    <row r="60" spans="2:12" x14ac:dyDescent="0.25">
      <c r="B60" s="14"/>
      <c r="C60" s="14"/>
      <c r="D60" s="14"/>
      <c r="G60" s="12"/>
      <c r="H60" s="2" t="s">
        <v>158</v>
      </c>
      <c r="I60" s="3" t="s">
        <v>2</v>
      </c>
      <c r="J60" s="16">
        <v>0.1</v>
      </c>
      <c r="K60" s="17">
        <f>HLOOKUP(VLOOKUP(H60,'list-4107746325'!F:G,2,0),'kalkulacie-8017360947'!BL$2:DR$54,53,0)/$D$5</f>
        <v>0</v>
      </c>
      <c r="L60" s="18">
        <f t="shared" si="1"/>
        <v>0</v>
      </c>
    </row>
    <row r="61" spans="2:12" x14ac:dyDescent="0.25">
      <c r="B61" s="14"/>
      <c r="C61" s="14"/>
      <c r="D61" s="14"/>
      <c r="G61" s="12"/>
      <c r="H61" s="2" t="s">
        <v>159</v>
      </c>
      <c r="I61" s="3" t="s">
        <v>2</v>
      </c>
      <c r="J61" s="16">
        <v>1</v>
      </c>
      <c r="K61" s="17">
        <f>HLOOKUP(VLOOKUP(H61,'list-4107746325'!F:G,2,0),'kalkulacie-8017360947'!BL$2:DR$54,53,0)/$D$5</f>
        <v>0</v>
      </c>
      <c r="L61" s="18">
        <f t="shared" si="1"/>
        <v>0</v>
      </c>
    </row>
    <row r="62" spans="2:12" x14ac:dyDescent="0.25">
      <c r="B62" s="14"/>
      <c r="C62" s="14"/>
      <c r="D62" s="14"/>
      <c r="G62" s="12"/>
      <c r="H62" s="2" t="s">
        <v>160</v>
      </c>
      <c r="I62" s="3" t="s">
        <v>2</v>
      </c>
      <c r="J62" s="16">
        <v>0.5</v>
      </c>
      <c r="K62" s="17">
        <f>HLOOKUP(VLOOKUP(H62,'list-4107746325'!F:G,2,0),'kalkulacie-8017360947'!BL$2:DR$54,53,0)/$D$5</f>
        <v>0</v>
      </c>
      <c r="L62" s="18">
        <f t="shared" si="1"/>
        <v>0</v>
      </c>
    </row>
    <row r="63" spans="2:12" x14ac:dyDescent="0.25">
      <c r="B63" s="14"/>
      <c r="C63" s="14"/>
      <c r="D63" s="14"/>
      <c r="G63" s="12"/>
      <c r="H63" s="2" t="s">
        <v>161</v>
      </c>
      <c r="I63" s="3" t="s">
        <v>2</v>
      </c>
      <c r="J63" s="16">
        <v>0.7</v>
      </c>
      <c r="K63" s="17">
        <f>HLOOKUP(VLOOKUP(H63,'list-4107746325'!F:G,2,0),'kalkulacie-8017360947'!BL$2:DR$54,53,0)/$D$5</f>
        <v>0</v>
      </c>
      <c r="L63" s="18">
        <f t="shared" si="1"/>
        <v>0</v>
      </c>
    </row>
    <row r="64" spans="2:12" x14ac:dyDescent="0.25">
      <c r="B64" s="14"/>
      <c r="C64" s="14"/>
      <c r="D64" s="14"/>
      <c r="G64" s="12"/>
      <c r="H64" s="2" t="s">
        <v>164</v>
      </c>
      <c r="I64" s="3" t="s">
        <v>2</v>
      </c>
      <c r="J64" s="15">
        <v>20</v>
      </c>
      <c r="K64" s="17">
        <f>HLOOKUP(VLOOKUP(H64,'list-4107746325'!F:G,2,0),'kalkulacie-8017360947'!BL$2:DR$54,53,0)/$D$5</f>
        <v>0</v>
      </c>
      <c r="L64" s="18">
        <f t="shared" si="1"/>
        <v>0</v>
      </c>
    </row>
    <row r="65" spans="2:12" x14ac:dyDescent="0.25">
      <c r="B65" s="14"/>
      <c r="C65" s="14"/>
      <c r="D65" s="14"/>
      <c r="G65" s="12"/>
      <c r="H65" s="2" t="s">
        <v>165</v>
      </c>
      <c r="I65" s="3" t="s">
        <v>2</v>
      </c>
      <c r="J65" s="15">
        <v>65</v>
      </c>
      <c r="K65" s="17">
        <f>HLOOKUP(VLOOKUP(H65,'list-4107746325'!F:G,2,0),'kalkulacie-8017360947'!BL$2:DR$54,53,0)/$D$5</f>
        <v>0</v>
      </c>
      <c r="L65" s="18">
        <f t="shared" si="1"/>
        <v>0</v>
      </c>
    </row>
    <row r="66" spans="2:12" x14ac:dyDescent="0.25">
      <c r="B66" s="14"/>
      <c r="C66" s="14"/>
      <c r="D66" s="14"/>
      <c r="G66" s="12"/>
      <c r="H66" s="2" t="s">
        <v>166</v>
      </c>
      <c r="I66" s="3" t="s">
        <v>2</v>
      </c>
      <c r="J66" s="15">
        <v>300</v>
      </c>
      <c r="K66" s="17">
        <f>HLOOKUP(VLOOKUP(H66,'list-4107746325'!F:G,2,0),'kalkulacie-8017360947'!BL$2:DR$54,53,0)/$D$5</f>
        <v>0</v>
      </c>
      <c r="L66" s="18">
        <f t="shared" si="1"/>
        <v>0</v>
      </c>
    </row>
    <row r="67" spans="2:12" x14ac:dyDescent="0.25">
      <c r="B67" s="14"/>
      <c r="C67" s="14"/>
      <c r="D67" s="14"/>
      <c r="G67" s="12"/>
      <c r="H67" s="2" t="s">
        <v>54</v>
      </c>
      <c r="I67" s="3" t="s">
        <v>2</v>
      </c>
      <c r="J67" s="15">
        <v>50</v>
      </c>
      <c r="K67" s="17">
        <f>HLOOKUP(VLOOKUP(H67,'list-4107746325'!F:G,2,0),'kalkulacie-8017360947'!BL$2:DR$54,53,0)/$D$5</f>
        <v>0</v>
      </c>
      <c r="L67" s="18">
        <f t="shared" si="1"/>
        <v>0</v>
      </c>
    </row>
    <row r="68" spans="2:12" x14ac:dyDescent="0.25">
      <c r="B68" s="14"/>
      <c r="C68" s="14"/>
      <c r="D68" s="14"/>
      <c r="G68" s="13"/>
      <c r="H68" s="2" t="s">
        <v>55</v>
      </c>
      <c r="I68" s="3" t="s">
        <v>18</v>
      </c>
      <c r="J68" s="15">
        <v>3</v>
      </c>
      <c r="K68" s="17">
        <f>0.001*HLOOKUP(VLOOKUP(H68,'list-4107746325'!F:G,2,0),'kalkulacie-8017360947'!BL$2:DR$54,53,0)/$D$5</f>
        <v>0</v>
      </c>
      <c r="L68" s="18">
        <f t="shared" si="1"/>
        <v>0</v>
      </c>
    </row>
    <row r="69" spans="2:12" x14ac:dyDescent="0.25">
      <c r="B69" s="14"/>
      <c r="C69" s="14"/>
      <c r="D69" s="14"/>
    </row>
    <row r="70" spans="2:12" x14ac:dyDescent="0.25">
      <c r="B70" s="14"/>
      <c r="C70" s="14"/>
      <c r="D70" s="14"/>
    </row>
    <row r="71" spans="2:12" x14ac:dyDescent="0.25">
      <c r="B71" s="14"/>
      <c r="C71" s="14"/>
      <c r="D71" s="14"/>
    </row>
    <row r="72" spans="2:12" x14ac:dyDescent="0.25">
      <c r="B72" s="14"/>
      <c r="C72" s="14"/>
      <c r="D72" s="14"/>
    </row>
    <row r="73" spans="2:12" x14ac:dyDescent="0.25">
      <c r="B73" s="14"/>
      <c r="C73" s="14"/>
      <c r="D73" s="14"/>
    </row>
    <row r="74" spans="2:12" x14ac:dyDescent="0.25">
      <c r="B74" s="14"/>
      <c r="C74" s="14"/>
      <c r="D74" s="14"/>
    </row>
    <row r="75" spans="2:12" x14ac:dyDescent="0.25">
      <c r="B75" s="14"/>
      <c r="C75" s="14"/>
      <c r="D75" s="14"/>
    </row>
    <row r="76" spans="2:12" x14ac:dyDescent="0.25">
      <c r="B76" s="14"/>
      <c r="C76" s="14"/>
      <c r="D76" s="14"/>
    </row>
    <row r="77" spans="2:12" x14ac:dyDescent="0.25">
      <c r="B77" s="14"/>
      <c r="C77" s="14"/>
      <c r="D77" s="14"/>
    </row>
    <row r="78" spans="2:12" x14ac:dyDescent="0.25">
      <c r="B78" s="14"/>
      <c r="C78" s="14"/>
      <c r="D78" s="14"/>
    </row>
    <row r="79" spans="2:12" x14ac:dyDescent="0.25">
      <c r="B79" s="14"/>
      <c r="C79" s="14"/>
      <c r="D79" s="14"/>
    </row>
    <row r="80" spans="2:12" x14ac:dyDescent="0.25">
      <c r="B80" s="14"/>
      <c r="C80" s="14"/>
      <c r="D80" s="14"/>
    </row>
    <row r="81" spans="2:4" x14ac:dyDescent="0.25">
      <c r="B81" s="14"/>
      <c r="C81" s="14"/>
      <c r="D81" s="14"/>
    </row>
    <row r="82" spans="2:4" x14ac:dyDescent="0.25">
      <c r="B82" s="14"/>
      <c r="C82" s="14"/>
      <c r="D82" s="14"/>
    </row>
    <row r="83" spans="2:4" x14ac:dyDescent="0.25">
      <c r="B83" s="14"/>
      <c r="C83" s="14"/>
      <c r="D83" s="14"/>
    </row>
    <row r="84" spans="2:4" x14ac:dyDescent="0.25">
      <c r="B84" s="14"/>
      <c r="C84" s="14"/>
      <c r="D84" s="14"/>
    </row>
    <row r="85" spans="2:4" x14ac:dyDescent="0.25">
      <c r="B85" s="14"/>
      <c r="C85" s="14"/>
      <c r="D85" s="14"/>
    </row>
    <row r="86" spans="2:4" x14ac:dyDescent="0.25">
      <c r="B86" s="14"/>
      <c r="C86" s="14"/>
      <c r="D86" s="14"/>
    </row>
    <row r="87" spans="2:4" x14ac:dyDescent="0.25">
      <c r="B87" s="14"/>
      <c r="C87" s="14"/>
      <c r="D87" s="14"/>
    </row>
    <row r="88" spans="2:4" x14ac:dyDescent="0.25">
      <c r="B88" s="14"/>
      <c r="C88" s="14"/>
      <c r="D88" s="14"/>
    </row>
    <row r="89" spans="2:4" x14ac:dyDescent="0.25">
      <c r="B89" s="14"/>
      <c r="C89" s="14"/>
      <c r="D89" s="14"/>
    </row>
    <row r="90" spans="2:4" x14ac:dyDescent="0.25">
      <c r="B90" s="14"/>
      <c r="C90" s="14"/>
      <c r="D90" s="14"/>
    </row>
    <row r="91" spans="2:4" x14ac:dyDescent="0.25">
      <c r="B91" s="14"/>
      <c r="C91" s="14"/>
      <c r="D91" s="14"/>
    </row>
    <row r="92" spans="2:4" x14ac:dyDescent="0.25">
      <c r="B92" s="14"/>
      <c r="C92" s="14"/>
      <c r="D92" s="14"/>
    </row>
    <row r="93" spans="2:4" x14ac:dyDescent="0.25">
      <c r="B93" s="14"/>
      <c r="C93" s="14"/>
      <c r="D93" s="14"/>
    </row>
    <row r="94" spans="2:4" x14ac:dyDescent="0.25">
      <c r="B94" s="14"/>
      <c r="C94" s="14"/>
      <c r="D94" s="14"/>
    </row>
    <row r="95" spans="2:4" x14ac:dyDescent="0.25">
      <c r="B95" s="14"/>
      <c r="C95" s="14"/>
      <c r="D95" s="14"/>
    </row>
    <row r="96" spans="2:4" x14ac:dyDescent="0.25">
      <c r="B96" s="14"/>
      <c r="C96" s="14"/>
      <c r="D96" s="14"/>
    </row>
    <row r="97" spans="2:4" x14ac:dyDescent="0.25">
      <c r="B97" s="14"/>
      <c r="C97" s="14"/>
      <c r="D97" s="14"/>
    </row>
    <row r="98" spans="2:4" x14ac:dyDescent="0.25">
      <c r="B98" s="14"/>
      <c r="C98" s="14"/>
      <c r="D98" s="14"/>
    </row>
    <row r="99" spans="2:4" x14ac:dyDescent="0.25">
      <c r="B99" s="14"/>
      <c r="C99" s="14"/>
      <c r="D99" s="14"/>
    </row>
    <row r="100" spans="2:4" x14ac:dyDescent="0.25">
      <c r="B100" s="14"/>
      <c r="C100" s="14"/>
      <c r="D100" s="14"/>
    </row>
    <row r="101" spans="2:4" x14ac:dyDescent="0.25">
      <c r="B101" s="14"/>
      <c r="C101" s="14"/>
      <c r="D101" s="14"/>
    </row>
    <row r="102" spans="2:4" x14ac:dyDescent="0.25">
      <c r="B102" s="14"/>
      <c r="C102" s="14"/>
      <c r="D102" s="14"/>
    </row>
    <row r="103" spans="2:4" x14ac:dyDescent="0.25">
      <c r="B103" s="14"/>
      <c r="C103" s="14"/>
      <c r="D103" s="14"/>
    </row>
    <row r="104" spans="2:4" x14ac:dyDescent="0.25">
      <c r="B104" s="14"/>
      <c r="C104" s="14"/>
      <c r="D104" s="14"/>
    </row>
    <row r="105" spans="2:4" x14ac:dyDescent="0.25">
      <c r="B105" s="14"/>
      <c r="C105" s="14"/>
      <c r="D105" s="14"/>
    </row>
    <row r="106" spans="2:4" x14ac:dyDescent="0.25">
      <c r="B106" s="14"/>
      <c r="C106" s="14"/>
      <c r="D106" s="14"/>
    </row>
    <row r="107" spans="2:4" x14ac:dyDescent="0.25">
      <c r="B107" s="14"/>
      <c r="C107" s="14"/>
      <c r="D107" s="14"/>
    </row>
  </sheetData>
  <sheetProtection password="A40B" sheet="1" objects="1" scenarios="1"/>
  <sortState ref="H28:H37">
    <sortCondition ref="H28"/>
  </sortState>
  <dataConsolidate/>
  <mergeCells count="1">
    <mergeCell ref="H4:L4"/>
  </mergeCells>
  <conditionalFormatting sqref="L55:L57 L64:L66">
    <cfRule type="colorScale" priority="11">
      <colorScale>
        <cfvo type="num" val="1"/>
        <cfvo type="num" val="1.5"/>
        <color rgb="FF81FF84"/>
        <color rgb="FFFE7676"/>
      </colorScale>
    </cfRule>
  </conditionalFormatting>
  <conditionalFormatting sqref="L33:L54">
    <cfRule type="colorScale" priority="10">
      <colorScale>
        <cfvo type="num" val="0.6"/>
        <cfvo type="num" val="1"/>
        <cfvo type="num" val="1.6"/>
        <color rgb="FFF8696B"/>
        <color rgb="FF81FF84"/>
        <color rgb="FFFE7676"/>
      </colorScale>
    </cfRule>
  </conditionalFormatting>
  <conditionalFormatting sqref="L27:L29 L24 L31 L33:L57 L19:L21 L10">
    <cfRule type="colorScale" priority="9">
      <colorScale>
        <cfvo type="num" val="0.5"/>
        <cfvo type="num" val="1"/>
        <cfvo type="num" val="3"/>
        <color rgb="FFFE7676"/>
        <color rgb="FF81FF84"/>
        <color rgb="FFFE7676"/>
      </colorScale>
    </cfRule>
  </conditionalFormatting>
  <conditionalFormatting sqref="L64:L68">
    <cfRule type="colorScale" priority="8">
      <colorScale>
        <cfvo type="num" val="0.5"/>
        <cfvo type="num" val="1"/>
        <cfvo type="num" val="3"/>
        <color rgb="FFFE7676"/>
        <color rgb="FF81FF84"/>
        <color rgb="FFFE7676"/>
      </colorScale>
    </cfRule>
  </conditionalFormatting>
  <conditionalFormatting sqref="L19:L68 L10">
    <cfRule type="colorScale" priority="7">
      <colorScale>
        <cfvo type="num" val="0.5"/>
        <cfvo type="num" val="1"/>
        <cfvo type="num" val="3"/>
        <color rgb="FFF8696B"/>
        <color rgb="FF81FF84"/>
        <color rgb="FFFE7676"/>
      </colorScale>
    </cfRule>
  </conditionalFormatting>
  <conditionalFormatting sqref="L7:L9 L11:L19">
    <cfRule type="colorScale" priority="5">
      <colorScale>
        <cfvo type="num" val="0.3"/>
        <cfvo type="num" val="0.8"/>
        <color rgb="FFFE7676"/>
        <color rgb="FF81FF84"/>
      </colorScale>
    </cfRule>
    <cfRule type="colorScale" priority="6">
      <colorScale>
        <cfvo type="num" val="0.3"/>
        <cfvo type="num" val="0.9"/>
        <color rgb="FFFE7676"/>
        <color rgb="FF81FF84"/>
      </colorScale>
    </cfRule>
  </conditionalFormatting>
  <conditionalFormatting sqref="L7:L68">
    <cfRule type="colorScale" priority="582">
      <colorScale>
        <cfvo type="num" val="0.3"/>
        <cfvo type="num" val="0.8"/>
        <color rgb="FFFE7676"/>
        <color rgb="FF81FF84"/>
      </colorScale>
    </cfRule>
    <cfRule type="colorScale" priority="583">
      <colorScale>
        <cfvo type="min"/>
        <cfvo type="max"/>
        <color rgb="FFFE7676"/>
        <color rgb="FF81FF84"/>
      </colorScale>
    </cfRule>
    <cfRule type="colorScale" priority="584">
      <colorScale>
        <cfvo type="num" val="0.3"/>
        <cfvo type="num" val="0.8"/>
        <color rgb="FFFE6666"/>
        <color rgb="FF92D050"/>
      </colorScale>
    </cfRule>
    <cfRule type="colorScale" priority="585">
      <colorScale>
        <cfvo type="num" val="0.3"/>
        <cfvo type="num" val="0.9"/>
        <color rgb="FFFE4040"/>
        <color rgb="FF04F264"/>
      </colorScale>
    </cfRule>
    <cfRule type="colorScale" priority="586">
      <colorScale>
        <cfvo type="num" val="0.5"/>
        <cfvo type="num" val="0.9"/>
        <color rgb="FFFF3B3B"/>
        <color rgb="FF03F74F"/>
      </colorScale>
    </cfRule>
    <cfRule type="colorScale" priority="587">
      <colorScale>
        <cfvo type="num" val="0.5"/>
        <cfvo type="num" val="1"/>
        <color rgb="FFFF7128"/>
        <color rgb="FF00B050"/>
      </colorScale>
    </cfRule>
    <cfRule type="colorScale" priority="588">
      <colorScale>
        <cfvo type="num" val="0.5"/>
        <cfvo type="num" val="2"/>
        <color rgb="FFF8696B"/>
        <color rgb="FF63BE7B"/>
      </colorScale>
    </cfRule>
    <cfRule type="colorScale" priority="589">
      <colorScale>
        <cfvo type="min"/>
        <cfvo type="max"/>
        <color rgb="FFFF9797"/>
        <color theme="6" tint="-0.249977111117893"/>
      </colorScale>
    </cfRule>
    <cfRule type="colorScale" priority="590">
      <colorScale>
        <cfvo type="percentile" val="10"/>
        <cfvo type="percentile" val="90"/>
        <color rgb="FFFF7128"/>
        <color rgb="FFFFEF9C"/>
      </colorScale>
    </cfRule>
    <cfRule type="colorScale" priority="591">
      <colorScale>
        <cfvo type="percentile" val="10"/>
        <cfvo type="percentile" val="50"/>
        <cfvo type="percentile" val="90"/>
        <color rgb="FFF8696B"/>
        <color rgb="FFFFEB84"/>
        <color rgb="FF63BE7B"/>
      </colorScale>
    </cfRule>
    <cfRule type="colorScale" priority="592">
      <colorScale>
        <cfvo type="min"/>
        <cfvo type="percentile" val="50"/>
        <cfvo type="max"/>
        <color rgb="FFFF0000"/>
        <color rgb="FFFFFF00"/>
        <color rgb="FF00B050"/>
      </colorScale>
    </cfRule>
    <cfRule type="colorScale" priority="59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94">
      <colorScale>
        <cfvo type="min"/>
        <cfvo type="percentile" val="90"/>
        <color rgb="FFFF7128"/>
        <color rgb="FFFFEF9C"/>
      </colorScale>
    </cfRule>
    <cfRule type="colorScale" priority="5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2:L68">
    <cfRule type="colorScale" priority="4">
      <colorScale>
        <cfvo type="num" val="0.5"/>
        <cfvo type="num" val="1"/>
        <cfvo type="num" val="3"/>
        <color rgb="FFFE7676"/>
        <color rgb="FF81FF84"/>
        <color rgb="FFFE7676"/>
      </colorScale>
    </cfRule>
  </conditionalFormatting>
  <conditionalFormatting sqref="L19">
    <cfRule type="colorScale" priority="3">
      <colorScale>
        <cfvo type="num" val="0.5"/>
        <cfvo type="num" val="1"/>
        <cfvo type="num" val="3"/>
        <color rgb="FFFE7676"/>
        <color rgb="FF81FF84"/>
        <color rgb="FFFE7676"/>
      </colorScale>
    </cfRule>
  </conditionalFormatting>
  <conditionalFormatting sqref="L20:L21">
    <cfRule type="colorScale" priority="2">
      <colorScale>
        <cfvo type="num" val="0.5"/>
        <cfvo type="num" val="1"/>
        <cfvo type="num" val="3"/>
        <color rgb="FFFE7676"/>
        <color rgb="FF81FF84"/>
        <color rgb="FFFE7676"/>
      </colorScale>
    </cfRule>
  </conditionalFormatting>
  <conditionalFormatting sqref="L10">
    <cfRule type="colorScale" priority="1">
      <colorScale>
        <cfvo type="num" val="0.5"/>
        <cfvo type="num" val="1"/>
        <cfvo type="num" val="3"/>
        <color rgb="FFFE7676"/>
        <color rgb="FF81FF84"/>
        <color rgb="FFFE7676"/>
      </colorScale>
    </cfRule>
  </conditionalFormatting>
  <dataValidations count="2">
    <dataValidation type="list" allowBlank="1" showInputMessage="1" showErrorMessage="1" sqref="C8:C107">
      <formula1>INDIRECT(B8)</formula1>
    </dataValidation>
    <dataValidation type="list" allowBlank="1" showInputMessage="1" showErrorMessage="1" sqref="B8:B107">
      <formula1>skupina</formula1>
    </dataValidation>
  </dataValidations>
  <hyperlinks>
    <hyperlink ref="H4" r:id="rId1"/>
    <hyperlink ref="H4:L4" r:id="rId2" display="http://www.badatel.sk/kpm/rozsirena-nutricna-kalkulacka-1643-potraviny-x-59-ziviny/"/>
  </hyperlinks>
  <pageMargins left="0.70866141732283472" right="0.59055118110236227" top="0.55118110236220474" bottom="0.74803149606299213" header="0.31496062992125984" footer="0.31496062992125984"/>
  <pageSetup paperSize="9" scale="71" fitToHeight="0" orientation="landscape" r:id="rId3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26</vt:i4>
      </vt:variant>
    </vt:vector>
  </HeadingPairs>
  <TitlesOfParts>
    <vt:vector size="29" baseType="lpstr">
      <vt:lpstr>kalkulacie-8017360947</vt:lpstr>
      <vt:lpstr>list-4107746325</vt:lpstr>
      <vt:lpstr>Nutričná kalkulačka</vt:lpstr>
      <vt:lpstr>Bravčové</vt:lpstr>
      <vt:lpstr>Detské</vt:lpstr>
      <vt:lpstr>Fastfood</vt:lpstr>
      <vt:lpstr>Hotové</vt:lpstr>
      <vt:lpstr>Hovädzie</vt:lpstr>
      <vt:lpstr>Hydina</vt:lpstr>
      <vt:lpstr>Jahňacie_teľacie</vt:lpstr>
      <vt:lpstr>Korenie</vt:lpstr>
      <vt:lpstr>Mlieko_vajcia</vt:lpstr>
      <vt:lpstr>Nápoje</vt:lpstr>
      <vt:lpstr>Obiloviny</vt:lpstr>
      <vt:lpstr>Očerstvenie</vt:lpstr>
      <vt:lpstr>Orechy_semená</vt:lpstr>
      <vt:lpstr>Ovocie</vt:lpstr>
      <vt:lpstr>Pečivo</vt:lpstr>
      <vt:lpstr>Polievky_omáčky</vt:lpstr>
      <vt:lpstr>Raňajky</vt:lpstr>
      <vt:lpstr>Reštaurácia</vt:lpstr>
      <vt:lpstr>Ryby_plody_mora</vt:lpstr>
      <vt:lpstr>Salámy</vt:lpstr>
      <vt:lpstr>Severoamerické</vt:lpstr>
      <vt:lpstr>skupina</vt:lpstr>
      <vt:lpstr>Sladkosti</vt:lpstr>
      <vt:lpstr>Strukoviny</vt:lpstr>
      <vt:lpstr>Tuky_oleje</vt:lpstr>
      <vt:lpstr>Zelenina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Vlado</cp:lastModifiedBy>
  <cp:lastPrinted>2013-04-20T05:54:45Z</cp:lastPrinted>
  <dcterms:created xsi:type="dcterms:W3CDTF">2013-01-20T23:14:53Z</dcterms:created>
  <dcterms:modified xsi:type="dcterms:W3CDTF">2013-04-24T13:00:02Z</dcterms:modified>
</cp:coreProperties>
</file>